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Gresham 2026-27/Accounts/"/>
    </mc:Choice>
  </mc:AlternateContent>
  <xr:revisionPtr revIDLastSave="14" documentId="8_{A8812498-3CC4-49BE-931B-29796F5C3DF6}" xr6:coauthVersionLast="47" xr6:coauthVersionMax="47" xr10:uidLastSave="{8487AF91-C43C-467B-828C-B9FBED21CE8A}"/>
  <bookViews>
    <workbookView xWindow="-110" yWindow="-110" windowWidth="19420" windowHeight="10300" firstSheet="1" activeTab="1" xr2:uid="{00000000-000D-0000-FFFF-FFFF00000000}"/>
  </bookViews>
  <sheets>
    <sheet name="Chart1" sheetId="5" r:id="rId1"/>
    <sheet name="Budget" sheetId="1" r:id="rId2"/>
    <sheet name="Notes" sheetId="2" r:id="rId3"/>
    <sheet name="Sheet3" sheetId="3" r:id="rId4"/>
    <sheet name="Sheet4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36" i="1"/>
  <c r="I38" i="1" s="1"/>
  <c r="H53" i="1"/>
  <c r="H52" i="1"/>
  <c r="H36" i="1" l="1"/>
  <c r="H12" i="1"/>
  <c r="H38" i="1" l="1"/>
  <c r="C36" i="1"/>
  <c r="B36" i="1"/>
  <c r="C12" i="1"/>
  <c r="B12" i="1"/>
  <c r="F36" i="1"/>
  <c r="F12" i="1"/>
  <c r="F52" i="1"/>
  <c r="F53" i="1" s="1"/>
  <c r="E12" i="1"/>
  <c r="E36" i="1"/>
  <c r="B38" i="1" l="1"/>
  <c r="C38" i="1"/>
  <c r="F38" i="1"/>
  <c r="E38" i="1"/>
  <c r="D52" i="1"/>
  <c r="D53" i="1" s="1"/>
</calcChain>
</file>

<file path=xl/sharedStrings.xml><?xml version="1.0" encoding="utf-8"?>
<sst xmlns="http://schemas.openxmlformats.org/spreadsheetml/2006/main" count="101" uniqueCount="81">
  <si>
    <t>Budget</t>
  </si>
  <si>
    <t>Allotments</t>
  </si>
  <si>
    <t>Total Income</t>
  </si>
  <si>
    <t>Insurance</t>
  </si>
  <si>
    <t>Election Costs</t>
  </si>
  <si>
    <t>RECEIPTS</t>
  </si>
  <si>
    <t>PAYMENTS</t>
  </si>
  <si>
    <t>Precept</t>
  </si>
  <si>
    <t>Maint/Dog Bins</t>
  </si>
  <si>
    <t>Clerk Salary</t>
  </si>
  <si>
    <t>Rents</t>
  </si>
  <si>
    <t>Electric</t>
  </si>
  <si>
    <t>Grasscutting</t>
  </si>
  <si>
    <t>Subs/Fees</t>
  </si>
  <si>
    <t>Misc/Office Exs</t>
  </si>
  <si>
    <t>Grants/Donations</t>
  </si>
  <si>
    <t>Audit</t>
  </si>
  <si>
    <t>Training</t>
  </si>
  <si>
    <t>Anglian Water</t>
  </si>
  <si>
    <t>Notes for budget</t>
  </si>
  <si>
    <t>Payments</t>
  </si>
  <si>
    <t xml:space="preserve">Maintenance </t>
  </si>
  <si>
    <t xml:space="preserve">Clerk salary  </t>
  </si>
  <si>
    <t xml:space="preserve">Election </t>
  </si>
  <si>
    <t>Precept Calculation</t>
  </si>
  <si>
    <t>Computer</t>
  </si>
  <si>
    <t>Maintenance</t>
  </si>
  <si>
    <t>Elections</t>
  </si>
  <si>
    <t>Cash less reserves</t>
  </si>
  <si>
    <t>External audit</t>
  </si>
  <si>
    <t>Total reserves</t>
  </si>
  <si>
    <t>Total payments</t>
  </si>
  <si>
    <t>Defibrillator</t>
  </si>
  <si>
    <t>Actual to</t>
  </si>
  <si>
    <t>V. Hall water rates</t>
  </si>
  <si>
    <t>Registration of Park title</t>
  </si>
  <si>
    <t>Earmarked Reserves</t>
  </si>
  <si>
    <t>2024-25</t>
  </si>
  <si>
    <t>2024-5</t>
  </si>
  <si>
    <t>31.3.24</t>
  </si>
  <si>
    <t>£500 shed rf</t>
  </si>
  <si>
    <t>2025-26</t>
  </si>
  <si>
    <t xml:space="preserve">Computer </t>
  </si>
  <si>
    <t>SLCC contributions</t>
  </si>
  <si>
    <t xml:space="preserve">Grounds maintenance </t>
  </si>
  <si>
    <t>Estimated balance at 31.3.26</t>
  </si>
  <si>
    <t>This year's award £3796 + allow 4%</t>
  </si>
  <si>
    <t>Reserve held</t>
  </si>
  <si>
    <t xml:space="preserve">No need to increase </t>
  </si>
  <si>
    <t>Alllow for 4% increase</t>
  </si>
  <si>
    <t>Increase reserve as now too low</t>
  </si>
  <si>
    <t>Increase by £750 as very low reserve for Park</t>
  </si>
  <si>
    <t>Fire Extinguisher/PAT test</t>
  </si>
  <si>
    <t>Park Maintenance:</t>
  </si>
  <si>
    <t>Park Projects</t>
  </si>
  <si>
    <t>31.3.25</t>
  </si>
  <si>
    <t>£275 to res</t>
  </si>
  <si>
    <t>£40 to res</t>
  </si>
  <si>
    <t>£80 to res</t>
  </si>
  <si>
    <t>GRESHAM PARISH COUNCIL BUDGET 2026-27 to set Precept</t>
  </si>
  <si>
    <t>2026-27</t>
  </si>
  <si>
    <t>Playsafety Report</t>
  </si>
  <si>
    <t>Tax base for 2025-26 - 174.30 -  use same for 2026-27</t>
  </si>
  <si>
    <t>Add precept 2026-27</t>
  </si>
  <si>
    <t>Estimated receipts (less precept) 2026-27</t>
  </si>
  <si>
    <t>Less estimated expenses 2026-27</t>
  </si>
  <si>
    <t>Estimated balance at 31.3.27</t>
  </si>
  <si>
    <t>Allow 4.1% increase</t>
  </si>
  <si>
    <t>£4100 Allow 4.1% increase</t>
  </si>
  <si>
    <t>0 Reserve held</t>
  </si>
  <si>
    <t>£1000 increase reserve as too low</t>
  </si>
  <si>
    <t>£1900 slight increase</t>
  </si>
  <si>
    <t>Receipts less payments</t>
  </si>
  <si>
    <t>£617 d bins £490 tree s.</t>
  </si>
  <si>
    <t>Trees</t>
  </si>
  <si>
    <t>31.3.26</t>
  </si>
  <si>
    <t>£100 to res</t>
  </si>
  <si>
    <t>£5 to res</t>
  </si>
  <si>
    <t>Less £110</t>
  </si>
  <si>
    <t xml:space="preserve">End of year </t>
  </si>
  <si>
    <t>01.09.26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</si>
</sst>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F3F3F"/>
      <name val="Calibri"/>
      <family val="2"/>
      <scheme val="minor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65">
    <xf numFmtId="0" fontId="0" fillId="0" borderId="0" xfId="0"/>
    <xf numFmtId="0" fontId="3" fillId="2" borderId="1" xfId="1"/>
    <xf numFmtId="0" fontId="3" fillId="3" borderId="1" xfId="1" applyFill="1"/>
    <xf numFmtId="3" fontId="3" fillId="3" borderId="1" xfId="1" applyNumberFormat="1" applyFill="1"/>
    <xf numFmtId="0" fontId="3" fillId="3" borderId="1" xfId="1" applyFill="1" applyAlignment="1">
      <alignment horizontal="center"/>
    </xf>
    <xf numFmtId="0" fontId="4" fillId="3" borderId="1" xfId="1" applyFont="1" applyFill="1"/>
    <xf numFmtId="0" fontId="3" fillId="0" borderId="1" xfId="1" applyFill="1"/>
    <xf numFmtId="0" fontId="3" fillId="3" borderId="5" xfId="1" applyFill="1" applyBorder="1" applyAlignment="1">
      <alignment horizontal="center"/>
    </xf>
    <xf numFmtId="0" fontId="3" fillId="0" borderId="5" xfId="1" applyFill="1" applyBorder="1"/>
    <xf numFmtId="0" fontId="3" fillId="3" borderId="0" xfId="1" applyFill="1" applyBorder="1" applyAlignment="1">
      <alignment horizontal="center"/>
    </xf>
    <xf numFmtId="0" fontId="3" fillId="2" borderId="5" xfId="1" applyBorder="1"/>
    <xf numFmtId="0" fontId="3" fillId="0" borderId="4" xfId="1" applyFill="1" applyBorder="1"/>
    <xf numFmtId="0" fontId="3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/>
    <xf numFmtId="164" fontId="0" fillId="0" borderId="0" xfId="0" applyNumberFormat="1"/>
    <xf numFmtId="0" fontId="8" fillId="0" borderId="12" xfId="1" applyFont="1" applyFill="1" applyBorder="1" applyAlignment="1">
      <alignment horizontal="right"/>
    </xf>
    <xf numFmtId="0" fontId="8" fillId="0" borderId="7" xfId="1" applyFont="1" applyFill="1" applyBorder="1" applyAlignment="1">
      <alignment horizontal="right"/>
    </xf>
    <xf numFmtId="0" fontId="11" fillId="2" borderId="1" xfId="1" applyFont="1"/>
    <xf numFmtId="0" fontId="3" fillId="3" borderId="1" xfId="1" applyFill="1" applyAlignment="1">
      <alignment horizontal="right"/>
    </xf>
    <xf numFmtId="0" fontId="11" fillId="0" borderId="1" xfId="1" applyFont="1" applyFill="1"/>
    <xf numFmtId="0" fontId="12" fillId="0" borderId="1" xfId="1" applyFont="1" applyFill="1"/>
    <xf numFmtId="0" fontId="12" fillId="0" borderId="9" xfId="1" applyFont="1" applyFill="1" applyBorder="1"/>
    <xf numFmtId="0" fontId="2" fillId="0" borderId="1" xfId="1" applyFont="1" applyFill="1"/>
    <xf numFmtId="0" fontId="0" fillId="0" borderId="0" xfId="0" applyAlignment="1">
      <alignment horizontal="left"/>
    </xf>
    <xf numFmtId="0" fontId="3" fillId="2" borderId="3" xfId="1" applyBorder="1"/>
    <xf numFmtId="0" fontId="3" fillId="2" borderId="0" xfId="1" applyBorder="1"/>
    <xf numFmtId="0" fontId="3" fillId="0" borderId="0" xfId="1" applyFill="1" applyBorder="1" applyAlignment="1">
      <alignment horizontal="center"/>
    </xf>
    <xf numFmtId="0" fontId="3" fillId="3" borderId="2" xfId="1" applyFill="1" applyBorder="1"/>
    <xf numFmtId="0" fontId="3" fillId="0" borderId="14" xfId="1" applyFill="1" applyBorder="1" applyAlignment="1">
      <alignment horizontal="center"/>
    </xf>
    <xf numFmtId="0" fontId="1" fillId="0" borderId="1" xfId="1" applyFont="1" applyFill="1"/>
    <xf numFmtId="0" fontId="7" fillId="3" borderId="1" xfId="1" applyFont="1" applyFill="1"/>
    <xf numFmtId="0" fontId="14" fillId="0" borderId="1" xfId="1" applyFont="1" applyFill="1"/>
    <xf numFmtId="0" fontId="3" fillId="0" borderId="3" xfId="1" applyFill="1" applyBorder="1"/>
    <xf numFmtId="0" fontId="3" fillId="0" borderId="13" xfId="1" applyFill="1" applyBorder="1" applyAlignment="1">
      <alignment horizontal="center"/>
    </xf>
    <xf numFmtId="0" fontId="3" fillId="0" borderId="1" xfId="1" applyFill="1" applyAlignment="1">
      <alignment horizontal="right"/>
    </xf>
    <xf numFmtId="6" fontId="3" fillId="0" borderId="1" xfId="1" applyNumberFormat="1" applyFill="1"/>
    <xf numFmtId="164" fontId="3" fillId="0" borderId="1" xfId="1" applyNumberFormat="1" applyFill="1"/>
    <xf numFmtId="0" fontId="13" fillId="0" borderId="1" xfId="1" applyFont="1" applyFill="1"/>
    <xf numFmtId="6" fontId="14" fillId="0" borderId="1" xfId="1" applyNumberFormat="1" applyFont="1" applyFill="1"/>
    <xf numFmtId="0" fontId="10" fillId="0" borderId="0" xfId="0" applyFont="1" applyAlignment="1">
      <alignment horizontal="left"/>
    </xf>
    <xf numFmtId="0" fontId="14" fillId="0" borderId="1" xfId="1" applyFont="1" applyFill="1" applyAlignment="1">
      <alignment wrapText="1"/>
    </xf>
    <xf numFmtId="0" fontId="3" fillId="2" borderId="1" xfId="1" applyAlignment="1">
      <alignment horizontal="right"/>
    </xf>
    <xf numFmtId="164" fontId="3" fillId="2" borderId="1" xfId="1" applyNumberFormat="1"/>
    <xf numFmtId="0" fontId="3" fillId="0" borderId="0" xfId="1" applyFill="1" applyBorder="1"/>
    <xf numFmtId="0" fontId="8" fillId="0" borderId="12" xfId="1" applyFont="1" applyFill="1" applyBorder="1" applyAlignment="1">
      <alignment horizontal="right"/>
    </xf>
    <xf numFmtId="0" fontId="8" fillId="0" borderId="7" xfId="1" applyFont="1" applyFill="1" applyBorder="1" applyAlignment="1">
      <alignment horizontal="right"/>
    </xf>
    <xf numFmtId="0" fontId="7" fillId="0" borderId="10" xfId="1" applyFont="1" applyFill="1" applyBorder="1" applyAlignment="1">
      <alignment horizontal="right"/>
    </xf>
    <xf numFmtId="0" fontId="7" fillId="0" borderId="9" xfId="1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0" borderId="15" xfId="1" applyFill="1" applyBorder="1" applyAlignment="1">
      <alignment horizontal="center"/>
    </xf>
    <xf numFmtId="0" fontId="3" fillId="0" borderId="0" xfId="1" applyFill="1" applyBorder="1" applyAlignment="1">
      <alignment horizontal="center"/>
    </xf>
    <xf numFmtId="0" fontId="3" fillId="0" borderId="8" xfId="1" applyFill="1" applyBorder="1" applyAlignment="1">
      <alignment horizontal="center"/>
    </xf>
    <xf numFmtId="0" fontId="5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0" fontId="5" fillId="0" borderId="11" xfId="1" applyFont="1" applyFill="1" applyBorder="1" applyAlignment="1">
      <alignment horizontal="right"/>
    </xf>
    <xf numFmtId="0" fontId="7" fillId="0" borderId="12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3" fillId="3" borderId="0" xfId="1" applyFill="1" applyBorder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Budget!$A$2:$C$8</c:f>
              <c:multiLvlStrCache>
                <c:ptCount val="7"/>
                <c:lvl>
                  <c:pt idx="2">
                    <c:v>2024-25</c:v>
                  </c:pt>
                  <c:pt idx="3">
                    <c:v>Actual to</c:v>
                  </c:pt>
                  <c:pt idx="4">
                    <c:v>31.3.25</c:v>
                  </c:pt>
                  <c:pt idx="5">
                    <c:v>9200</c:v>
                  </c:pt>
                  <c:pt idx="6">
                    <c:v>452</c:v>
                  </c:pt>
                </c:lvl>
                <c:lvl>
                  <c:pt idx="2">
                    <c:v>2024-25</c:v>
                  </c:pt>
                  <c:pt idx="3">
                    <c:v>Budget</c:v>
                  </c:pt>
                  <c:pt idx="5">
                    <c:v>9200</c:v>
                  </c:pt>
                  <c:pt idx="6">
                    <c:v>467</c:v>
                  </c:pt>
                </c:lvl>
                <c:lvl>
                  <c:pt idx="0">
                    <c:v>GRESHAM PARISH COUNCIL BUDGET 2026-27 to set Precept</c:v>
                  </c:pt>
                  <c:pt idx="4">
                    <c:v>RECEIPTS</c:v>
                  </c:pt>
                  <c:pt idx="5">
                    <c:v>Precept</c:v>
                  </c:pt>
                  <c:pt idx="6">
                    <c:v>Allotments</c:v>
                  </c:pt>
                </c:lvl>
              </c:multiLvlStrCache>
            </c:multiLvlStrRef>
          </c:cat>
          <c:val>
            <c:numRef>
              <c:f>Budget!$D$2:$D$3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0-07DF-4638-B5AC-3C372E96C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Budget!$A$2:$C$8</c:f>
              <c:multiLvlStrCache>
                <c:ptCount val="7"/>
                <c:lvl>
                  <c:pt idx="2">
                    <c:v>2024-25</c:v>
                  </c:pt>
                  <c:pt idx="3">
                    <c:v>Actual to</c:v>
                  </c:pt>
                  <c:pt idx="4">
                    <c:v>31.3.25</c:v>
                  </c:pt>
                  <c:pt idx="5">
                    <c:v>9200</c:v>
                  </c:pt>
                  <c:pt idx="6">
                    <c:v>452</c:v>
                  </c:pt>
                </c:lvl>
                <c:lvl>
                  <c:pt idx="2">
                    <c:v>2024-25</c:v>
                  </c:pt>
                  <c:pt idx="3">
                    <c:v>Budget</c:v>
                  </c:pt>
                  <c:pt idx="5">
                    <c:v>9200</c:v>
                  </c:pt>
                  <c:pt idx="6">
                    <c:v>467</c:v>
                  </c:pt>
                </c:lvl>
                <c:lvl>
                  <c:pt idx="0">
                    <c:v>GRESHAM PARISH COUNCIL BUDGET 2026-27 to set Precept</c:v>
                  </c:pt>
                  <c:pt idx="4">
                    <c:v>RECEIPTS</c:v>
                  </c:pt>
                  <c:pt idx="5">
                    <c:v>Precept</c:v>
                  </c:pt>
                  <c:pt idx="6">
                    <c:v>Allotments</c:v>
                  </c:pt>
                </c:lvl>
              </c:multiLvlStrCache>
            </c:multiLvlStrRef>
          </c:cat>
          <c:val>
            <c:numRef>
              <c:f>Budget!#REF!</c:f>
              <c:numCache>
                <c:formatCode>General</c:formatCode>
                <c:ptCount val="9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6930</c:v>
                </c:pt>
                <c:pt idx="6">
                  <c:v>189</c:v>
                </c:pt>
                <c:pt idx="7">
                  <c:v>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DF-4638-B5AC-3C372E96C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950648"/>
        <c:axId val="375946728"/>
      </c:barChart>
      <c:catAx>
        <c:axId val="3759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946728"/>
        <c:crosses val="autoZero"/>
        <c:auto val="1"/>
        <c:lblAlgn val="ctr"/>
        <c:lblOffset val="100"/>
        <c:noMultiLvlLbl val="0"/>
      </c:catAx>
      <c:valAx>
        <c:axId val="375946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9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9022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tabSelected="1" topLeftCell="A42" zoomScale="104" zoomScaleNormal="104" workbookViewId="0">
      <selection activeCell="I53" sqref="I53"/>
    </sheetView>
  </sheetViews>
  <sheetFormatPr defaultColWidth="8.81640625" defaultRowHeight="14.5" x14ac:dyDescent="0.35"/>
  <cols>
    <col min="1" max="1" width="22.54296875" style="1" customWidth="1"/>
    <col min="2" max="2" width="13.1796875" style="1" customWidth="1"/>
    <col min="3" max="3" width="9.81640625" style="1" customWidth="1"/>
    <col min="4" max="4" width="10.26953125" style="1" customWidth="1"/>
    <col min="5" max="5" width="9.81640625" style="1" customWidth="1"/>
    <col min="6" max="6" width="9.81640625" style="1" bestFit="1" customWidth="1"/>
    <col min="7" max="7" width="10.90625" style="1" customWidth="1"/>
    <col min="8" max="8" width="12.26953125" style="1" customWidth="1"/>
    <col min="9" max="9" width="9.81640625" style="1" bestFit="1" customWidth="1"/>
    <col min="10" max="10" width="13.1796875" style="1" customWidth="1"/>
    <col min="11" max="16384" width="8.81640625" style="1"/>
  </cols>
  <sheetData>
    <row r="1" spans="1:10" x14ac:dyDescent="0.35">
      <c r="A1" s="9"/>
      <c r="B1" s="45"/>
      <c r="C1" s="45"/>
      <c r="D1" s="45"/>
      <c r="E1" s="45"/>
      <c r="F1" s="45"/>
      <c r="G1" s="45"/>
      <c r="H1" s="27"/>
      <c r="I1" s="27"/>
      <c r="J1" s="26"/>
    </row>
    <row r="2" spans="1:10" x14ac:dyDescent="0.35">
      <c r="A2" s="50" t="s">
        <v>59</v>
      </c>
      <c r="B2" s="50"/>
      <c r="C2" s="50"/>
      <c r="D2" s="50"/>
      <c r="E2" s="50"/>
      <c r="F2" s="50"/>
      <c r="G2" s="50"/>
      <c r="H2" s="50"/>
      <c r="I2" s="51"/>
    </row>
    <row r="3" spans="1:10" x14ac:dyDescent="0.35">
      <c r="A3" s="61"/>
      <c r="B3" s="61"/>
      <c r="C3" s="61"/>
      <c r="D3" s="61"/>
      <c r="E3" s="61"/>
      <c r="F3" s="61"/>
      <c r="G3" s="61"/>
      <c r="H3" s="27"/>
      <c r="I3" s="27"/>
      <c r="J3" s="26"/>
    </row>
    <row r="4" spans="1:10" x14ac:dyDescent="0.35">
      <c r="A4" s="7"/>
      <c r="B4" s="6" t="s">
        <v>37</v>
      </c>
      <c r="C4" s="6" t="s">
        <v>37</v>
      </c>
      <c r="D4" s="6"/>
      <c r="E4" s="6" t="s">
        <v>41</v>
      </c>
      <c r="F4" s="6" t="s">
        <v>41</v>
      </c>
      <c r="G4" s="6"/>
      <c r="H4" s="1" t="s">
        <v>60</v>
      </c>
      <c r="I4" s="1" t="s">
        <v>60</v>
      </c>
    </row>
    <row r="5" spans="1:10" x14ac:dyDescent="0.35">
      <c r="A5" s="4"/>
      <c r="B5" s="6" t="s">
        <v>0</v>
      </c>
      <c r="C5" s="6" t="s">
        <v>33</v>
      </c>
      <c r="D5" s="6"/>
      <c r="E5" s="6" t="s">
        <v>0</v>
      </c>
      <c r="F5" s="6" t="s">
        <v>33</v>
      </c>
      <c r="G5" s="6"/>
      <c r="H5" s="1" t="s">
        <v>0</v>
      </c>
      <c r="I5" s="1" t="s">
        <v>33</v>
      </c>
    </row>
    <row r="6" spans="1:10" x14ac:dyDescent="0.35">
      <c r="A6" s="2" t="s">
        <v>5</v>
      </c>
      <c r="B6" s="6"/>
      <c r="C6" s="6" t="s">
        <v>55</v>
      </c>
      <c r="D6" s="6"/>
      <c r="E6" s="6"/>
      <c r="F6" s="6" t="s">
        <v>75</v>
      </c>
      <c r="G6" s="6"/>
      <c r="I6" s="1" t="s">
        <v>80</v>
      </c>
    </row>
    <row r="7" spans="1:10" x14ac:dyDescent="0.35">
      <c r="A7" s="32" t="s">
        <v>7</v>
      </c>
      <c r="B7" s="6">
        <v>9200</v>
      </c>
      <c r="C7" s="6">
        <v>9200</v>
      </c>
      <c r="D7" s="6"/>
      <c r="E7" s="6">
        <v>10400</v>
      </c>
      <c r="F7" s="6">
        <v>10400</v>
      </c>
      <c r="G7" s="6"/>
      <c r="H7" s="1">
        <v>10850</v>
      </c>
      <c r="I7" s="1">
        <v>5425</v>
      </c>
    </row>
    <row r="8" spans="1:10" x14ac:dyDescent="0.35">
      <c r="A8" s="32" t="s">
        <v>1</v>
      </c>
      <c r="B8" s="6">
        <v>467</v>
      </c>
      <c r="C8" s="6">
        <v>452</v>
      </c>
      <c r="D8" s="6"/>
      <c r="E8" s="6">
        <v>467</v>
      </c>
      <c r="F8" s="6">
        <v>470</v>
      </c>
      <c r="G8" s="6"/>
      <c r="H8" s="1">
        <v>467</v>
      </c>
      <c r="I8" s="1">
        <v>0</v>
      </c>
    </row>
    <row r="9" spans="1:10" x14ac:dyDescent="0.35">
      <c r="A9" s="24" t="s">
        <v>34</v>
      </c>
      <c r="B9" s="6">
        <v>60</v>
      </c>
      <c r="C9" s="6">
        <v>135</v>
      </c>
      <c r="D9" s="6"/>
      <c r="E9" s="6">
        <v>110</v>
      </c>
      <c r="F9" s="6">
        <v>0</v>
      </c>
      <c r="G9" s="6"/>
      <c r="H9" s="1">
        <v>135</v>
      </c>
      <c r="I9" s="1">
        <v>127</v>
      </c>
    </row>
    <row r="10" spans="1:10" x14ac:dyDescent="0.35">
      <c r="A10" s="31" t="s">
        <v>43</v>
      </c>
      <c r="B10" s="6">
        <v>120</v>
      </c>
      <c r="C10" s="6">
        <v>137</v>
      </c>
      <c r="D10" s="6"/>
      <c r="E10" s="6">
        <v>143</v>
      </c>
      <c r="F10" s="6">
        <v>142</v>
      </c>
      <c r="G10" s="6"/>
      <c r="H10" s="1">
        <v>150</v>
      </c>
      <c r="I10" s="1">
        <v>0</v>
      </c>
    </row>
    <row r="11" spans="1:10" x14ac:dyDescent="0.35">
      <c r="A11" s="24"/>
      <c r="B11" s="6"/>
      <c r="C11" s="6"/>
      <c r="D11" s="6"/>
      <c r="E11" s="6"/>
      <c r="F11" s="6"/>
      <c r="G11" s="6"/>
    </row>
    <row r="12" spans="1:10" x14ac:dyDescent="0.35">
      <c r="A12" s="3" t="s">
        <v>2</v>
      </c>
      <c r="B12" s="6">
        <f>SUM(B7:B11)</f>
        <v>9847</v>
      </c>
      <c r="C12" s="6">
        <f>SUM(C7:C11)</f>
        <v>9924</v>
      </c>
      <c r="D12" s="6"/>
      <c r="E12" s="6">
        <f>SUM(E7:E10)</f>
        <v>11120</v>
      </c>
      <c r="F12" s="6">
        <f>SUM(F7:F10)</f>
        <v>11012</v>
      </c>
      <c r="G12" s="6"/>
      <c r="H12" s="1">
        <f>SUM(H7:H10)</f>
        <v>11602</v>
      </c>
      <c r="I12" s="1">
        <f>SUM(I7:I10)</f>
        <v>5552</v>
      </c>
    </row>
    <row r="13" spans="1:10" x14ac:dyDescent="0.35">
      <c r="A13" s="6"/>
      <c r="B13" s="6"/>
      <c r="C13" s="6"/>
      <c r="D13" s="6"/>
      <c r="E13" s="6"/>
      <c r="F13" s="6"/>
      <c r="G13" s="6"/>
    </row>
    <row r="14" spans="1:10" x14ac:dyDescent="0.35">
      <c r="A14" s="3"/>
      <c r="B14" s="6"/>
      <c r="C14" s="6"/>
      <c r="D14" s="6"/>
      <c r="E14" s="6"/>
      <c r="F14" s="6"/>
      <c r="G14" s="6"/>
    </row>
    <row r="15" spans="1:10" x14ac:dyDescent="0.35">
      <c r="A15" s="2"/>
      <c r="B15" s="6"/>
      <c r="C15" s="6"/>
      <c r="D15" s="6"/>
      <c r="E15" s="6"/>
      <c r="F15" s="6"/>
      <c r="G15" s="6"/>
    </row>
    <row r="16" spans="1:10" x14ac:dyDescent="0.35">
      <c r="A16" s="2" t="s">
        <v>6</v>
      </c>
      <c r="B16" s="6"/>
      <c r="C16" s="6"/>
      <c r="D16" s="6"/>
      <c r="E16" s="6"/>
      <c r="F16" s="6"/>
      <c r="G16" s="6"/>
    </row>
    <row r="17" spans="1:9" x14ac:dyDescent="0.35">
      <c r="A17" s="2" t="s">
        <v>3</v>
      </c>
      <c r="B17" s="6">
        <v>1100</v>
      </c>
      <c r="C17" s="6">
        <v>516</v>
      </c>
      <c r="D17" s="6"/>
      <c r="E17" s="6">
        <v>550</v>
      </c>
      <c r="F17" s="6">
        <v>679</v>
      </c>
      <c r="G17" s="6"/>
      <c r="H17" s="1">
        <v>700</v>
      </c>
      <c r="I17" s="1">
        <v>693</v>
      </c>
    </row>
    <row r="18" spans="1:9" ht="24.5" x14ac:dyDescent="0.35">
      <c r="A18" s="2" t="s">
        <v>8</v>
      </c>
      <c r="B18" s="6">
        <v>1100</v>
      </c>
      <c r="C18" s="6">
        <v>825</v>
      </c>
      <c r="D18" s="33" t="s">
        <v>56</v>
      </c>
      <c r="E18" s="6">
        <v>1850</v>
      </c>
      <c r="F18" s="6">
        <v>1994</v>
      </c>
      <c r="G18" s="42" t="s">
        <v>73</v>
      </c>
      <c r="H18" s="1">
        <v>1900</v>
      </c>
      <c r="I18" s="1">
        <v>650</v>
      </c>
    </row>
    <row r="19" spans="1:9" x14ac:dyDescent="0.35">
      <c r="A19" s="2" t="s">
        <v>9</v>
      </c>
      <c r="B19" s="6">
        <v>3453</v>
      </c>
      <c r="C19" s="6">
        <v>3796</v>
      </c>
      <c r="D19" s="6"/>
      <c r="E19" s="6">
        <v>4000</v>
      </c>
      <c r="F19" s="6">
        <v>3916</v>
      </c>
      <c r="G19" s="6"/>
      <c r="H19" s="1">
        <v>4100</v>
      </c>
      <c r="I19" s="1">
        <v>979</v>
      </c>
    </row>
    <row r="20" spans="1:9" x14ac:dyDescent="0.35">
      <c r="A20" s="2" t="s">
        <v>10</v>
      </c>
      <c r="B20" s="6">
        <v>560</v>
      </c>
      <c r="C20" s="6">
        <v>514</v>
      </c>
      <c r="D20" s="6"/>
      <c r="E20" s="6">
        <v>625</v>
      </c>
      <c r="F20" s="6">
        <v>490</v>
      </c>
      <c r="G20" s="6"/>
      <c r="H20" s="1">
        <v>635</v>
      </c>
      <c r="I20" s="1">
        <v>36</v>
      </c>
    </row>
    <row r="21" spans="1:9" x14ac:dyDescent="0.35">
      <c r="A21" s="5" t="s">
        <v>53</v>
      </c>
      <c r="B21" s="6"/>
      <c r="C21" s="6"/>
      <c r="D21" s="6"/>
      <c r="E21" s="6"/>
      <c r="F21" s="6"/>
      <c r="G21" s="6"/>
    </row>
    <row r="22" spans="1:9" x14ac:dyDescent="0.35">
      <c r="A22" s="20" t="s">
        <v>11</v>
      </c>
      <c r="B22" s="6">
        <v>400</v>
      </c>
      <c r="C22" s="6">
        <v>264</v>
      </c>
      <c r="D22" s="6"/>
      <c r="E22" s="6">
        <v>400</v>
      </c>
      <c r="F22" s="6">
        <v>239</v>
      </c>
      <c r="G22" s="6"/>
      <c r="H22" s="1">
        <v>400</v>
      </c>
      <c r="I22" s="1">
        <v>104</v>
      </c>
    </row>
    <row r="23" spans="1:9" x14ac:dyDescent="0.35">
      <c r="A23" s="20" t="s">
        <v>52</v>
      </c>
      <c r="B23" s="6">
        <v>130</v>
      </c>
      <c r="C23" s="6">
        <v>72</v>
      </c>
      <c r="D23" s="6"/>
      <c r="E23" s="6">
        <v>75</v>
      </c>
      <c r="F23" s="6">
        <v>51</v>
      </c>
      <c r="G23" s="6"/>
      <c r="H23" s="1">
        <v>85</v>
      </c>
      <c r="I23" s="1">
        <v>0</v>
      </c>
    </row>
    <row r="24" spans="1:9" x14ac:dyDescent="0.35">
      <c r="A24" s="20" t="s">
        <v>61</v>
      </c>
      <c r="B24" s="6">
        <v>100</v>
      </c>
      <c r="C24" s="6">
        <v>102</v>
      </c>
      <c r="D24" s="6"/>
      <c r="E24" s="6">
        <v>115</v>
      </c>
      <c r="F24" s="6">
        <v>104</v>
      </c>
      <c r="G24" s="6"/>
      <c r="H24" s="1">
        <v>120</v>
      </c>
      <c r="I24" s="1">
        <v>107</v>
      </c>
    </row>
    <row r="25" spans="1:9" x14ac:dyDescent="0.35">
      <c r="A25" s="20" t="s">
        <v>18</v>
      </c>
      <c r="B25" s="6">
        <v>160</v>
      </c>
      <c r="C25" s="6">
        <v>278</v>
      </c>
      <c r="D25" s="6"/>
      <c r="E25" s="6">
        <v>220</v>
      </c>
      <c r="F25" s="6">
        <v>256</v>
      </c>
      <c r="G25" s="6"/>
      <c r="H25" s="1">
        <v>270</v>
      </c>
      <c r="I25" s="1">
        <v>58</v>
      </c>
    </row>
    <row r="26" spans="1:9" x14ac:dyDescent="0.35">
      <c r="A26" s="20" t="s">
        <v>12</v>
      </c>
      <c r="B26" s="6">
        <v>1850</v>
      </c>
      <c r="C26" s="6">
        <v>1850</v>
      </c>
      <c r="D26" s="6"/>
      <c r="E26" s="6">
        <v>2000</v>
      </c>
      <c r="F26" s="6">
        <v>2000</v>
      </c>
      <c r="G26" s="6"/>
      <c r="H26" s="1">
        <v>2100</v>
      </c>
      <c r="I26" s="1">
        <v>0</v>
      </c>
    </row>
    <row r="27" spans="1:9" x14ac:dyDescent="0.35">
      <c r="A27" s="20" t="s">
        <v>74</v>
      </c>
      <c r="B27" s="6"/>
      <c r="C27" s="6"/>
      <c r="D27" s="6"/>
      <c r="E27" s="6"/>
      <c r="F27" s="6"/>
      <c r="G27" s="6"/>
    </row>
    <row r="28" spans="1:9" x14ac:dyDescent="0.35">
      <c r="A28" s="2" t="s">
        <v>13</v>
      </c>
      <c r="B28" s="6">
        <v>450</v>
      </c>
      <c r="C28" s="6">
        <v>382</v>
      </c>
      <c r="D28" s="6"/>
      <c r="E28" s="6">
        <v>450</v>
      </c>
      <c r="F28" s="6">
        <v>403</v>
      </c>
      <c r="G28" s="6"/>
      <c r="H28" s="1">
        <v>450</v>
      </c>
      <c r="I28" s="1">
        <v>213</v>
      </c>
    </row>
    <row r="29" spans="1:9" x14ac:dyDescent="0.35">
      <c r="A29" s="2" t="s">
        <v>14</v>
      </c>
      <c r="B29" s="6">
        <v>450</v>
      </c>
      <c r="C29" s="6">
        <v>709</v>
      </c>
      <c r="D29" s="6"/>
      <c r="E29" s="6">
        <v>500</v>
      </c>
      <c r="F29" s="6">
        <v>496</v>
      </c>
      <c r="G29" s="6"/>
      <c r="H29" s="1">
        <v>500</v>
      </c>
      <c r="I29" s="1">
        <v>244</v>
      </c>
    </row>
    <row r="30" spans="1:9" x14ac:dyDescent="0.35">
      <c r="A30" s="2" t="s">
        <v>4</v>
      </c>
      <c r="B30" s="6">
        <v>40</v>
      </c>
      <c r="C30" s="6">
        <v>0</v>
      </c>
      <c r="D30" s="33" t="s">
        <v>57</v>
      </c>
      <c r="E30" s="6">
        <v>0</v>
      </c>
      <c r="F30" s="6">
        <v>0</v>
      </c>
      <c r="G30" s="33"/>
      <c r="H30" s="1">
        <v>0</v>
      </c>
      <c r="I30" s="1">
        <v>0</v>
      </c>
    </row>
    <row r="31" spans="1:9" x14ac:dyDescent="0.35">
      <c r="A31" s="2" t="s">
        <v>15</v>
      </c>
      <c r="B31" s="6">
        <v>50</v>
      </c>
      <c r="C31" s="6">
        <v>90</v>
      </c>
      <c r="D31" s="6"/>
      <c r="E31" s="6">
        <v>50</v>
      </c>
      <c r="F31" s="6">
        <v>45</v>
      </c>
      <c r="G31" s="6"/>
      <c r="H31" s="1">
        <v>50</v>
      </c>
      <c r="I31" s="1">
        <v>0</v>
      </c>
    </row>
    <row r="32" spans="1:9" x14ac:dyDescent="0.35">
      <c r="A32" s="2" t="s">
        <v>16</v>
      </c>
      <c r="B32" s="6">
        <v>50</v>
      </c>
      <c r="C32" s="6">
        <v>40</v>
      </c>
      <c r="D32" s="33"/>
      <c r="E32" s="6">
        <v>45</v>
      </c>
      <c r="F32" s="6">
        <v>40</v>
      </c>
      <c r="G32" s="33" t="s">
        <v>77</v>
      </c>
      <c r="H32" s="1">
        <v>50</v>
      </c>
      <c r="I32" s="1">
        <v>40</v>
      </c>
    </row>
    <row r="33" spans="1:9" x14ac:dyDescent="0.35">
      <c r="A33" s="6" t="s">
        <v>17</v>
      </c>
      <c r="B33" s="6">
        <v>0</v>
      </c>
      <c r="C33" s="6">
        <v>18</v>
      </c>
      <c r="D33" s="6"/>
      <c r="E33" s="6">
        <v>50</v>
      </c>
      <c r="F33" s="6">
        <v>160</v>
      </c>
      <c r="G33" s="6"/>
      <c r="H33" s="1">
        <v>50</v>
      </c>
      <c r="I33" s="1">
        <v>0</v>
      </c>
    </row>
    <row r="34" spans="1:9" x14ac:dyDescent="0.35">
      <c r="A34" s="6" t="s">
        <v>32</v>
      </c>
      <c r="B34" s="6">
        <v>80</v>
      </c>
      <c r="C34" s="6">
        <v>0</v>
      </c>
      <c r="D34" s="33" t="s">
        <v>58</v>
      </c>
      <c r="E34" s="6">
        <v>100</v>
      </c>
      <c r="F34" s="6">
        <v>134</v>
      </c>
      <c r="G34" s="33"/>
      <c r="H34" s="1">
        <v>100</v>
      </c>
      <c r="I34" s="1">
        <v>0</v>
      </c>
    </row>
    <row r="35" spans="1:9" x14ac:dyDescent="0.35">
      <c r="A35" s="2" t="s">
        <v>42</v>
      </c>
      <c r="B35" s="6">
        <v>0</v>
      </c>
      <c r="C35" s="6">
        <v>0</v>
      </c>
      <c r="D35" s="6"/>
      <c r="E35" s="6">
        <v>100</v>
      </c>
      <c r="F35" s="6">
        <v>0</v>
      </c>
      <c r="G35" s="39" t="s">
        <v>76</v>
      </c>
      <c r="H35" s="1">
        <v>100</v>
      </c>
      <c r="I35" s="1">
        <v>0</v>
      </c>
    </row>
    <row r="36" spans="1:9" x14ac:dyDescent="0.35">
      <c r="A36" s="2" t="s">
        <v>31</v>
      </c>
      <c r="B36" s="6">
        <f>SUM(B17:B35)</f>
        <v>9973</v>
      </c>
      <c r="C36" s="6">
        <f>SUM(C17:C35)</f>
        <v>9456</v>
      </c>
      <c r="D36" s="6"/>
      <c r="E36" s="6">
        <f>SUM(E17:E35)</f>
        <v>11130</v>
      </c>
      <c r="F36" s="6">
        <f>SUM(F17:F35)</f>
        <v>11007</v>
      </c>
      <c r="G36" s="6"/>
      <c r="H36" s="1">
        <f>SUM(H17:H35)</f>
        <v>11610</v>
      </c>
      <c r="I36" s="1">
        <f>SUM(I17:I35)</f>
        <v>3124</v>
      </c>
    </row>
    <row r="37" spans="1:9" x14ac:dyDescent="0.35">
      <c r="A37" s="2"/>
      <c r="B37" s="6"/>
      <c r="C37" s="6"/>
      <c r="D37" s="6"/>
      <c r="E37" s="6"/>
      <c r="F37" s="6"/>
      <c r="G37" s="6"/>
    </row>
    <row r="38" spans="1:9" x14ac:dyDescent="0.35">
      <c r="A38" s="2" t="s">
        <v>72</v>
      </c>
      <c r="B38" s="6">
        <f>SUM(B12-B36)</f>
        <v>-126</v>
      </c>
      <c r="C38" s="6">
        <f>SUM(C12-C36)</f>
        <v>468</v>
      </c>
      <c r="D38" s="6"/>
      <c r="E38" s="6">
        <f>SUM(E12-E36)</f>
        <v>-10</v>
      </c>
      <c r="F38" s="6">
        <f>SUM(F12-F36)</f>
        <v>5</v>
      </c>
      <c r="G38" s="6"/>
      <c r="H38" s="1">
        <f>SUM(H12-H36)</f>
        <v>-8</v>
      </c>
      <c r="I38" s="1">
        <f>SUM(I12-I36)</f>
        <v>2428</v>
      </c>
    </row>
    <row r="39" spans="1:9" x14ac:dyDescent="0.35">
      <c r="A39" s="2"/>
      <c r="B39" s="12"/>
      <c r="C39" s="22"/>
      <c r="D39" s="21"/>
      <c r="E39" s="6"/>
      <c r="F39" s="6"/>
      <c r="G39" s="6"/>
      <c r="H39" s="6"/>
      <c r="I39" s="6"/>
    </row>
    <row r="40" spans="1:9" x14ac:dyDescent="0.35">
      <c r="A40" s="2"/>
      <c r="B40" s="12"/>
      <c r="C40" s="12"/>
      <c r="D40" s="12"/>
      <c r="E40" s="11"/>
      <c r="F40" s="23"/>
      <c r="G40" s="21"/>
      <c r="H40" s="6"/>
      <c r="I40" s="6"/>
    </row>
    <row r="41" spans="1:9" x14ac:dyDescent="0.35">
      <c r="B41" s="35" t="s">
        <v>79</v>
      </c>
      <c r="C41" s="36" t="s">
        <v>39</v>
      </c>
      <c r="D41" s="37">
        <v>7891</v>
      </c>
      <c r="E41" s="36" t="s">
        <v>55</v>
      </c>
      <c r="F41" s="38">
        <v>8435</v>
      </c>
      <c r="G41" s="43" t="s">
        <v>75</v>
      </c>
      <c r="H41" s="44">
        <v>8403.57</v>
      </c>
      <c r="I41" s="6"/>
    </row>
    <row r="42" spans="1:9" x14ac:dyDescent="0.35">
      <c r="A42" s="29"/>
      <c r="B42" s="52" t="s">
        <v>36</v>
      </c>
      <c r="C42" s="53"/>
      <c r="D42" s="53"/>
      <c r="E42" s="53"/>
      <c r="F42" s="53"/>
      <c r="G42" s="53"/>
      <c r="H42" s="54"/>
      <c r="I42" s="6"/>
    </row>
    <row r="43" spans="1:9" x14ac:dyDescent="0.35">
      <c r="A43" s="2"/>
      <c r="B43" s="28"/>
      <c r="C43" s="28"/>
      <c r="D43" s="30" t="s">
        <v>39</v>
      </c>
      <c r="E43" s="6"/>
      <c r="F43" s="34" t="s">
        <v>55</v>
      </c>
      <c r="G43" s="6"/>
      <c r="H43" s="1" t="s">
        <v>75</v>
      </c>
    </row>
    <row r="44" spans="1:9" x14ac:dyDescent="0.35">
      <c r="A44" s="2"/>
      <c r="B44" s="48" t="s">
        <v>25</v>
      </c>
      <c r="C44" s="49"/>
      <c r="D44" s="8">
        <v>366</v>
      </c>
      <c r="E44" s="6"/>
      <c r="F44" s="6">
        <v>366</v>
      </c>
      <c r="G44" s="6"/>
      <c r="H44" s="1">
        <v>466</v>
      </c>
    </row>
    <row r="45" spans="1:9" x14ac:dyDescent="0.35">
      <c r="A45" s="2"/>
      <c r="B45" s="46" t="s">
        <v>26</v>
      </c>
      <c r="C45" s="47"/>
      <c r="D45" s="6">
        <v>0</v>
      </c>
      <c r="E45" s="6"/>
      <c r="F45" s="6">
        <v>275</v>
      </c>
      <c r="G45" s="6"/>
      <c r="H45" s="1">
        <v>275</v>
      </c>
    </row>
    <row r="46" spans="1:9" x14ac:dyDescent="0.35">
      <c r="A46" s="2"/>
      <c r="B46" s="59" t="s">
        <v>27</v>
      </c>
      <c r="C46" s="60"/>
      <c r="D46" s="6">
        <v>2100</v>
      </c>
      <c r="E46" s="6"/>
      <c r="F46" s="6">
        <v>2140</v>
      </c>
      <c r="G46" s="6"/>
      <c r="H46" s="1">
        <v>2140</v>
      </c>
    </row>
    <row r="47" spans="1:9" x14ac:dyDescent="0.35">
      <c r="A47" s="2"/>
      <c r="B47" s="46" t="s">
        <v>32</v>
      </c>
      <c r="C47" s="47"/>
      <c r="D47" s="6">
        <v>77</v>
      </c>
      <c r="E47" s="6"/>
      <c r="F47" s="6">
        <v>157</v>
      </c>
      <c r="G47" s="6"/>
      <c r="H47" s="1">
        <v>157</v>
      </c>
    </row>
    <row r="48" spans="1:9" x14ac:dyDescent="0.35">
      <c r="A48" s="2"/>
      <c r="B48" s="17"/>
      <c r="C48" s="18" t="s">
        <v>54</v>
      </c>
      <c r="D48" s="6">
        <v>962</v>
      </c>
      <c r="E48" s="39" t="s">
        <v>40</v>
      </c>
      <c r="F48" s="6">
        <v>962</v>
      </c>
      <c r="G48" s="33" t="s">
        <v>40</v>
      </c>
      <c r="H48" s="1">
        <v>839</v>
      </c>
    </row>
    <row r="49" spans="1:8" x14ac:dyDescent="0.35">
      <c r="A49" s="2"/>
      <c r="B49" s="17"/>
      <c r="C49" s="18" t="s">
        <v>29</v>
      </c>
      <c r="D49" s="6">
        <v>245</v>
      </c>
      <c r="E49" s="6"/>
      <c r="F49" s="6">
        <v>245</v>
      </c>
      <c r="G49" s="6"/>
      <c r="H49" s="1">
        <v>250</v>
      </c>
    </row>
    <row r="50" spans="1:8" x14ac:dyDescent="0.35">
      <c r="A50" s="2"/>
      <c r="B50" s="17"/>
      <c r="C50" s="18" t="s">
        <v>17</v>
      </c>
      <c r="D50" s="6">
        <v>200</v>
      </c>
      <c r="E50" s="6"/>
      <c r="F50" s="6">
        <v>182</v>
      </c>
      <c r="G50" s="40" t="s">
        <v>78</v>
      </c>
      <c r="H50" s="1">
        <v>72</v>
      </c>
    </row>
    <row r="51" spans="1:8" x14ac:dyDescent="0.35">
      <c r="A51" s="2"/>
      <c r="B51" s="17"/>
      <c r="C51" s="18" t="s">
        <v>35</v>
      </c>
      <c r="D51" s="6">
        <v>0</v>
      </c>
      <c r="E51" s="6"/>
      <c r="F51" s="6">
        <v>0</v>
      </c>
      <c r="G51" s="6"/>
      <c r="H51" s="1">
        <v>0</v>
      </c>
    </row>
    <row r="52" spans="1:8" x14ac:dyDescent="0.35">
      <c r="A52" s="2"/>
      <c r="B52" s="55" t="s">
        <v>30</v>
      </c>
      <c r="C52" s="56"/>
      <c r="D52" s="6">
        <f>SUM(D44:D51)</f>
        <v>3950</v>
      </c>
      <c r="E52" s="6"/>
      <c r="F52" s="6">
        <f>SUM(F44:F51)</f>
        <v>4327</v>
      </c>
      <c r="G52" s="6"/>
      <c r="H52" s="1">
        <f>SUM(H44:H51)</f>
        <v>4199</v>
      </c>
    </row>
    <row r="53" spans="1:8" x14ac:dyDescent="0.35">
      <c r="A53" s="2"/>
      <c r="B53" s="57" t="s">
        <v>28</v>
      </c>
      <c r="C53" s="58"/>
      <c r="D53" s="37">
        <f>SUM(D41-D52)</f>
        <v>3941</v>
      </c>
      <c r="E53" s="6"/>
      <c r="F53" s="38">
        <f>SUM(F41-F52)</f>
        <v>4108</v>
      </c>
      <c r="G53" s="6"/>
      <c r="H53" s="44">
        <f>SUM(H41-H52)</f>
        <v>4204.57</v>
      </c>
    </row>
    <row r="54" spans="1:8" x14ac:dyDescent="0.35">
      <c r="A54" s="2"/>
      <c r="B54" s="11"/>
      <c r="C54" s="11"/>
      <c r="D54" s="6"/>
      <c r="E54" s="21"/>
      <c r="F54" s="6"/>
      <c r="G54" s="6"/>
    </row>
    <row r="55" spans="1:8" x14ac:dyDescent="0.35">
      <c r="B55" s="10"/>
      <c r="C55" s="8"/>
      <c r="D55" s="6"/>
      <c r="E55" s="6"/>
      <c r="F55" s="19"/>
      <c r="G55" s="19"/>
    </row>
  </sheetData>
  <sheetProtection selectLockedCells="1" selectUnlockedCells="1"/>
  <mergeCells count="10">
    <mergeCell ref="B52:C52"/>
    <mergeCell ref="B53:C53"/>
    <mergeCell ref="B45:C45"/>
    <mergeCell ref="B46:C46"/>
    <mergeCell ref="A3:G3"/>
    <mergeCell ref="B1:G1"/>
    <mergeCell ref="B47:C47"/>
    <mergeCell ref="B44:C44"/>
    <mergeCell ref="A2:I2"/>
    <mergeCell ref="B42:H42"/>
  </mergeCells>
  <pageMargins left="0.74791666666666667" right="0.74791666666666667" top="0.98402777777777772" bottom="0.98402777777777772" header="0.51180555555555551" footer="0.51180555555555551"/>
  <pageSetup paperSize="9" scale="72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>
      <selection activeCell="J5" sqref="J5:K5"/>
    </sheetView>
  </sheetViews>
  <sheetFormatPr defaultRowHeight="12.5" x14ac:dyDescent="0.25"/>
  <cols>
    <col min="5" max="5" width="12.1796875" customWidth="1"/>
    <col min="6" max="6" width="9.1796875"/>
    <col min="11" max="11" width="18" customWidth="1"/>
  </cols>
  <sheetData>
    <row r="1" spans="1:11" ht="13" x14ac:dyDescent="0.3">
      <c r="A1" s="63" t="s">
        <v>19</v>
      </c>
      <c r="B1" s="63"/>
      <c r="C1" s="63"/>
    </row>
    <row r="2" spans="1:11" ht="13" x14ac:dyDescent="0.3">
      <c r="D2" s="15" t="s">
        <v>38</v>
      </c>
      <c r="E2" s="15" t="s">
        <v>41</v>
      </c>
      <c r="J2" s="15" t="s">
        <v>60</v>
      </c>
    </row>
    <row r="3" spans="1:11" x14ac:dyDescent="0.25">
      <c r="A3" s="14" t="s">
        <v>20</v>
      </c>
      <c r="B3" s="13"/>
      <c r="C3" s="13"/>
    </row>
    <row r="4" spans="1:11" x14ac:dyDescent="0.25">
      <c r="A4" s="25" t="s">
        <v>21</v>
      </c>
      <c r="B4" s="25"/>
      <c r="C4" s="25"/>
      <c r="D4">
        <v>1100</v>
      </c>
      <c r="E4">
        <v>1850</v>
      </c>
      <c r="F4" s="41" t="s">
        <v>51</v>
      </c>
      <c r="G4" s="41"/>
      <c r="H4" s="41"/>
      <c r="I4" s="41"/>
      <c r="J4" t="s">
        <v>71</v>
      </c>
    </row>
    <row r="5" spans="1:11" x14ac:dyDescent="0.25">
      <c r="A5" s="25" t="s">
        <v>22</v>
      </c>
      <c r="B5" s="25"/>
      <c r="C5" s="25"/>
      <c r="D5">
        <v>3453</v>
      </c>
      <c r="E5">
        <v>4000</v>
      </c>
      <c r="F5" s="25" t="s">
        <v>46</v>
      </c>
      <c r="G5" s="25"/>
      <c r="H5" s="25"/>
      <c r="I5" s="25"/>
      <c r="J5" s="62" t="s">
        <v>68</v>
      </c>
      <c r="K5" s="62"/>
    </row>
    <row r="6" spans="1:11" x14ac:dyDescent="0.25">
      <c r="A6" s="25" t="s">
        <v>23</v>
      </c>
      <c r="B6" s="25"/>
      <c r="C6" s="25"/>
      <c r="D6">
        <v>40</v>
      </c>
      <c r="E6">
        <v>0</v>
      </c>
      <c r="F6" s="25" t="s">
        <v>47</v>
      </c>
      <c r="G6" s="25"/>
      <c r="H6" s="25"/>
      <c r="I6" s="25"/>
      <c r="J6" s="62" t="s">
        <v>69</v>
      </c>
      <c r="K6" s="62"/>
    </row>
    <row r="7" spans="1:11" x14ac:dyDescent="0.25">
      <c r="A7" t="s">
        <v>11</v>
      </c>
      <c r="D7">
        <v>400</v>
      </c>
      <c r="E7">
        <v>400</v>
      </c>
      <c r="F7" s="25" t="s">
        <v>48</v>
      </c>
      <c r="G7" s="25"/>
      <c r="H7" s="25"/>
      <c r="I7" s="25"/>
      <c r="J7" s="62" t="s">
        <v>48</v>
      </c>
      <c r="K7" s="62"/>
    </row>
    <row r="8" spans="1:11" x14ac:dyDescent="0.25">
      <c r="A8" s="25" t="s">
        <v>44</v>
      </c>
      <c r="B8" s="25"/>
      <c r="C8" s="25"/>
      <c r="D8">
        <v>1850</v>
      </c>
      <c r="E8">
        <v>2000</v>
      </c>
      <c r="F8" s="25" t="s">
        <v>49</v>
      </c>
      <c r="G8" s="25"/>
      <c r="H8" s="25"/>
      <c r="I8" s="25"/>
      <c r="J8" s="62" t="s">
        <v>67</v>
      </c>
      <c r="K8" s="62"/>
    </row>
    <row r="9" spans="1:11" x14ac:dyDescent="0.25">
      <c r="A9" s="25" t="s">
        <v>25</v>
      </c>
      <c r="B9" s="25"/>
      <c r="C9" s="25"/>
      <c r="D9">
        <v>0</v>
      </c>
      <c r="E9">
        <v>100</v>
      </c>
      <c r="F9" s="25" t="s">
        <v>50</v>
      </c>
      <c r="G9" s="25"/>
      <c r="H9" s="25"/>
      <c r="I9" s="25"/>
      <c r="J9" t="s">
        <v>70</v>
      </c>
    </row>
    <row r="10" spans="1:11" ht="13" x14ac:dyDescent="0.3">
      <c r="A10" s="15"/>
    </row>
    <row r="11" spans="1:11" x14ac:dyDescent="0.25">
      <c r="A11" s="64" t="s">
        <v>62</v>
      </c>
      <c r="B11" s="64"/>
      <c r="C11" s="64"/>
      <c r="D11" s="64"/>
      <c r="E11" s="64"/>
      <c r="F11" s="64"/>
      <c r="G11" s="64"/>
      <c r="H11" s="64"/>
      <c r="I11" s="64"/>
      <c r="J11" s="64"/>
    </row>
    <row r="13" spans="1:11" ht="13" x14ac:dyDescent="0.3">
      <c r="A13" s="63" t="s">
        <v>24</v>
      </c>
      <c r="B13" s="63"/>
      <c r="C13" s="63"/>
      <c r="D13" s="63"/>
    </row>
    <row r="14" spans="1:11" x14ac:dyDescent="0.25">
      <c r="A14" s="64" t="s">
        <v>45</v>
      </c>
      <c r="B14" s="64"/>
      <c r="C14" s="64"/>
      <c r="E14" s="16">
        <v>6504</v>
      </c>
    </row>
    <row r="15" spans="1:11" x14ac:dyDescent="0.25">
      <c r="A15" s="64" t="s">
        <v>64</v>
      </c>
      <c r="B15" s="64"/>
      <c r="C15" s="64"/>
      <c r="D15" s="64"/>
      <c r="E15" s="16">
        <v>752</v>
      </c>
    </row>
    <row r="16" spans="1:11" x14ac:dyDescent="0.25">
      <c r="A16" s="64" t="s">
        <v>63</v>
      </c>
      <c r="B16" s="64"/>
      <c r="C16" s="64"/>
      <c r="D16" s="64"/>
      <c r="E16" s="16">
        <v>10850</v>
      </c>
    </row>
    <row r="17" spans="1:8" x14ac:dyDescent="0.25">
      <c r="A17" s="64" t="s">
        <v>65</v>
      </c>
      <c r="B17" s="64"/>
      <c r="C17" s="64"/>
      <c r="D17" s="64"/>
      <c r="E17" s="16">
        <v>11610</v>
      </c>
    </row>
    <row r="18" spans="1:8" x14ac:dyDescent="0.25">
      <c r="A18" s="64" t="s">
        <v>66</v>
      </c>
      <c r="B18" s="64"/>
      <c r="C18" s="64"/>
      <c r="D18" s="64"/>
      <c r="E18" s="16">
        <v>6496</v>
      </c>
      <c r="F18" s="25"/>
      <c r="G18" s="25"/>
      <c r="H18" s="25"/>
    </row>
  </sheetData>
  <sheetProtection selectLockedCells="1" selectUnlockedCells="1"/>
  <mergeCells count="12">
    <mergeCell ref="A18:D18"/>
    <mergeCell ref="A13:D13"/>
    <mergeCell ref="A14:C14"/>
    <mergeCell ref="A15:D15"/>
    <mergeCell ref="A16:D16"/>
    <mergeCell ref="J7:K7"/>
    <mergeCell ref="J8:K8"/>
    <mergeCell ref="A1:C1"/>
    <mergeCell ref="A17:D17"/>
    <mergeCell ref="A11:J11"/>
    <mergeCell ref="J5:K5"/>
    <mergeCell ref="J6:K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Budget</vt:lpstr>
      <vt:lpstr>Notes</vt:lpstr>
      <vt:lpstr>Sheet3</vt:lpstr>
      <vt:lpstr>Sheet4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2026-09-02T11:42:28Z</cp:lastPrinted>
  <dcterms:created xsi:type="dcterms:W3CDTF">2014-10-27T16:15:07Z</dcterms:created>
  <dcterms:modified xsi:type="dcterms:W3CDTF">2026-09-02T11:42:31Z</dcterms:modified>
</cp:coreProperties>
</file>