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Gresham 2023-24\Accounts\"/>
    </mc:Choice>
  </mc:AlternateContent>
  <bookViews>
    <workbookView xWindow="0" yWindow="0" windowWidth="15570" windowHeight="8190" firstSheet="1" activeTab="1"/>
  </bookViews>
  <sheets>
    <sheet name="Chart1" sheetId="5" r:id="rId1"/>
    <sheet name="Budget" sheetId="1" r:id="rId2"/>
    <sheet name="Notes" sheetId="2" r:id="rId3"/>
    <sheet name="Sheet3" sheetId="3" r:id="rId4"/>
    <sheet name="Sheet4" sheetId="4" r:id="rId5"/>
  </sheets>
  <calcPr calcId="152511"/>
</workbook>
</file>

<file path=xl/calcChain.xml><?xml version="1.0" encoding="utf-8"?>
<calcChain xmlns="http://schemas.openxmlformats.org/spreadsheetml/2006/main">
  <c r="F36" i="1" l="1"/>
  <c r="C36" i="1"/>
  <c r="B36" i="1"/>
  <c r="E36" i="1"/>
  <c r="H36" i="1"/>
  <c r="H38" i="1" s="1"/>
  <c r="H12" i="1"/>
  <c r="F12" i="1" l="1"/>
  <c r="F38" i="1" s="1"/>
  <c r="E53" i="1" l="1"/>
  <c r="E54" i="1" s="1"/>
  <c r="C12" i="1" l="1"/>
  <c r="C38" i="1" l="1"/>
  <c r="E12" i="1"/>
  <c r="E38" i="1" l="1"/>
  <c r="D53" i="1" l="1"/>
  <c r="D54" i="1" l="1"/>
  <c r="B12" i="1" l="1"/>
  <c r="B38" i="1" l="1"/>
</calcChain>
</file>

<file path=xl/sharedStrings.xml><?xml version="1.0" encoding="utf-8"?>
<sst xmlns="http://schemas.openxmlformats.org/spreadsheetml/2006/main" count="84" uniqueCount="71">
  <si>
    <t>Budget</t>
  </si>
  <si>
    <t>Allotments</t>
  </si>
  <si>
    <t>Total Income</t>
  </si>
  <si>
    <t>Insurance</t>
  </si>
  <si>
    <t>Election Costs</t>
  </si>
  <si>
    <t>RECEIPTS</t>
  </si>
  <si>
    <t>PAYMENTS</t>
  </si>
  <si>
    <t>Precept</t>
  </si>
  <si>
    <t>Maint/Dog Bins</t>
  </si>
  <si>
    <t>Clerk Salary</t>
  </si>
  <si>
    <t>Rents</t>
  </si>
  <si>
    <t>Playing Field:</t>
  </si>
  <si>
    <t>Electric</t>
  </si>
  <si>
    <t>Safety Report</t>
  </si>
  <si>
    <t>Grasscutting</t>
  </si>
  <si>
    <t>Subs/Fees</t>
  </si>
  <si>
    <t>Misc/Office Exs</t>
  </si>
  <si>
    <t>Grants/Donations</t>
  </si>
  <si>
    <t>Audit</t>
  </si>
  <si>
    <t>Fire Extinguisher</t>
  </si>
  <si>
    <t>Training</t>
  </si>
  <si>
    <t>Anglian Water</t>
  </si>
  <si>
    <t>Notes for budget</t>
  </si>
  <si>
    <t>Payments</t>
  </si>
  <si>
    <t xml:space="preserve">Maintenance </t>
  </si>
  <si>
    <t xml:space="preserve">Clerk salary  </t>
  </si>
  <si>
    <t xml:space="preserve">Election </t>
  </si>
  <si>
    <t>Precept Calculation</t>
  </si>
  <si>
    <t>Park</t>
  </si>
  <si>
    <t>Computer</t>
  </si>
  <si>
    <t>Maintenance</t>
  </si>
  <si>
    <t>Elections</t>
  </si>
  <si>
    <t>Cash less reserves</t>
  </si>
  <si>
    <t>External audit</t>
  </si>
  <si>
    <t>Total reserves</t>
  </si>
  <si>
    <t>Total payments</t>
  </si>
  <si>
    <t>Defibrillator</t>
  </si>
  <si>
    <t>PAT Testing</t>
  </si>
  <si>
    <t>Noticeboard</t>
  </si>
  <si>
    <t>Actual to</t>
  </si>
  <si>
    <t>V. Hall water rates</t>
  </si>
  <si>
    <t>SLCC contribution</t>
  </si>
  <si>
    <t>2022-23</t>
  </si>
  <si>
    <t>31.3.22</t>
  </si>
  <si>
    <t>Registration of Park title</t>
  </si>
  <si>
    <t>£100 from 21/22</t>
  </si>
  <si>
    <t>2023-24</t>
  </si>
  <si>
    <t>2023-4</t>
  </si>
  <si>
    <t>Estimated balance at 31.3.24</t>
  </si>
  <si>
    <t>Earmarked Reserves</t>
  </si>
  <si>
    <t>31.3.23</t>
  </si>
  <si>
    <t>To res</t>
  </si>
  <si>
    <t>£50 To res</t>
  </si>
  <si>
    <t>£500 shed rf.</t>
  </si>
  <si>
    <t>GRESHAM PARISH COUNCIL BUDGET 2024-25 to set Precept</t>
  </si>
  <si>
    <t>2024-25</t>
  </si>
  <si>
    <t>incl repairs</t>
  </si>
  <si>
    <t>£23 batt</t>
  </si>
  <si>
    <t>2024-5</t>
  </si>
  <si>
    <t>Dog bins £539.50 in 2023</t>
  </si>
  <si>
    <t>Allow 6% increase</t>
  </si>
  <si>
    <t>Reserve sufficient for a contested election</t>
  </si>
  <si>
    <t>Cost approx £33/month 2023 standing charges</t>
  </si>
  <si>
    <t>Tax base for 2024-25 - 169.40</t>
  </si>
  <si>
    <t>Allow £20/hr 7.75hrs plus fuel £30 10 cuts</t>
  </si>
  <si>
    <t>Estimated receipts (less precept) 2024-25</t>
  </si>
  <si>
    <t>Less estimated expenses 2024-25</t>
  </si>
  <si>
    <t>Estimated balance at 31.3.25</t>
  </si>
  <si>
    <t>Add precept 2024-25</t>
  </si>
  <si>
    <t>New contractor 2023</t>
  </si>
  <si>
    <t>3.1.24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</si>
</sst>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sz val="11"/>
      <color rgb="FF3F3F3F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10"/>
      <name val="Arial"/>
      <family val="2"/>
    </font>
    <font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u/>
      <sz val="1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76">
    <xf numFmtId="0" fontId="0" fillId="0" borderId="0" xfId="0"/>
    <xf numFmtId="0" fontId="2" fillId="2" borderId="1" xfId="1"/>
    <xf numFmtId="0" fontId="2" fillId="3" borderId="1" xfId="1" applyFill="1"/>
    <xf numFmtId="3" fontId="2" fillId="3" borderId="1" xfId="1" applyNumberFormat="1" applyFill="1"/>
    <xf numFmtId="0" fontId="2" fillId="3" borderId="1" xfId="1" applyFill="1" applyAlignment="1">
      <alignment horizontal="center"/>
    </xf>
    <xf numFmtId="0" fontId="3" fillId="3" borderId="1" xfId="1" applyFont="1" applyFill="1"/>
    <xf numFmtId="0" fontId="2" fillId="0" borderId="1" xfId="1" applyFill="1"/>
    <xf numFmtId="0" fontId="2" fillId="3" borderId="5" xfId="1" applyFill="1" applyBorder="1" applyAlignment="1">
      <alignment horizontal="center"/>
    </xf>
    <xf numFmtId="0" fontId="2" fillId="0" borderId="5" xfId="1" applyFill="1" applyBorder="1"/>
    <xf numFmtId="0" fontId="2" fillId="3" borderId="0" xfId="1" applyFill="1" applyBorder="1" applyAlignment="1">
      <alignment horizontal="center"/>
    </xf>
    <xf numFmtId="0" fontId="2" fillId="2" borderId="5" xfId="1" applyBorder="1"/>
    <xf numFmtId="0" fontId="2" fillId="0" borderId="4" xfId="1" applyFill="1" applyBorder="1"/>
    <xf numFmtId="0" fontId="2" fillId="0" borderId="6" xfId="1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/>
    <xf numFmtId="164" fontId="0" fillId="0" borderId="0" xfId="0" applyNumberFormat="1"/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0" fillId="0" borderId="0" xfId="0"/>
    <xf numFmtId="0" fontId="10" fillId="2" borderId="1" xfId="1" applyFont="1"/>
    <xf numFmtId="0" fontId="2" fillId="3" borderId="1" xfId="1" applyFont="1" applyFill="1"/>
    <xf numFmtId="0" fontId="0" fillId="0" borderId="0" xfId="0"/>
    <xf numFmtId="0" fontId="2" fillId="3" borderId="1" xfId="1" applyFill="1" applyAlignment="1">
      <alignment horizontal="right"/>
    </xf>
    <xf numFmtId="0" fontId="10" fillId="0" borderId="1" xfId="1" applyFont="1" applyFill="1"/>
    <xf numFmtId="0" fontId="11" fillId="0" borderId="1" xfId="1" applyFont="1" applyFill="1"/>
    <xf numFmtId="0" fontId="11" fillId="0" borderId="9" xfId="1" applyFont="1" applyFill="1" applyBorder="1"/>
    <xf numFmtId="0" fontId="0" fillId="0" borderId="0" xfId="0" applyAlignment="1"/>
    <xf numFmtId="0" fontId="0" fillId="0" borderId="0" xfId="0"/>
    <xf numFmtId="0" fontId="1" fillId="0" borderId="1" xfId="1" applyFont="1" applyFill="1"/>
    <xf numFmtId="0" fontId="0" fillId="0" borderId="0" xfId="0" applyAlignment="1">
      <alignment horizontal="left"/>
    </xf>
    <xf numFmtId="0" fontId="0" fillId="0" borderId="0" xfId="0"/>
    <xf numFmtId="0" fontId="2" fillId="2" borderId="3" xfId="1" applyBorder="1"/>
    <xf numFmtId="0" fontId="2" fillId="2" borderId="0" xfId="1" applyBorder="1"/>
    <xf numFmtId="0" fontId="2" fillId="2" borderId="4" xfId="1" applyBorder="1"/>
    <xf numFmtId="0" fontId="0" fillId="0" borderId="0" xfId="0" applyFont="1"/>
    <xf numFmtId="0" fontId="9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8" fontId="2" fillId="2" borderId="1" xfId="1" applyNumberFormat="1"/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12" fillId="2" borderId="1" xfId="1" applyFont="1" applyAlignment="1">
      <alignment wrapText="1"/>
    </xf>
    <xf numFmtId="0" fontId="2" fillId="0" borderId="0" xfId="1" applyFont="1" applyFill="1" applyBorder="1" applyAlignment="1">
      <alignment horizontal="center"/>
    </xf>
    <xf numFmtId="0" fontId="12" fillId="2" borderId="1" xfId="1" applyFont="1"/>
    <xf numFmtId="164" fontId="2" fillId="2" borderId="1" xfId="1" applyNumberFormat="1"/>
    <xf numFmtId="0" fontId="2" fillId="3" borderId="2" xfId="1" applyFill="1" applyBorder="1"/>
    <xf numFmtId="0" fontId="2" fillId="2" borderId="13" xfId="1" applyBorder="1" applyAlignment="1">
      <alignment horizontal="center"/>
    </xf>
    <xf numFmtId="0" fontId="2" fillId="2" borderId="6" xfId="1" applyBorder="1" applyAlignment="1">
      <alignment horizontal="right"/>
    </xf>
    <xf numFmtId="8" fontId="2" fillId="2" borderId="6" xfId="1" applyNumberFormat="1" applyBorder="1"/>
    <xf numFmtId="0" fontId="2" fillId="0" borderId="6" xfId="1" applyFill="1" applyBorder="1" applyAlignment="1">
      <alignment horizontal="right"/>
    </xf>
    <xf numFmtId="164" fontId="2" fillId="2" borderId="6" xfId="1" applyNumberFormat="1" applyBorder="1"/>
    <xf numFmtId="0" fontId="2" fillId="0" borderId="14" xfId="1" applyFont="1" applyFill="1" applyBorder="1" applyAlignment="1">
      <alignment horizontal="center"/>
    </xf>
    <xf numFmtId="0" fontId="13" fillId="2" borderId="1" xfId="1" applyFont="1"/>
    <xf numFmtId="0" fontId="2" fillId="0" borderId="0" xfId="1" applyFill="1" applyBorder="1"/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6" fillId="0" borderId="10" xfId="1" applyFont="1" applyFill="1" applyBorder="1" applyAlignment="1">
      <alignment horizontal="right"/>
    </xf>
    <xf numFmtId="0" fontId="6" fillId="0" borderId="9" xfId="1" applyFont="1" applyFill="1" applyBorder="1" applyAlignment="1">
      <alignment horizontal="right"/>
    </xf>
    <xf numFmtId="0" fontId="2" fillId="0" borderId="4" xfId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0" borderId="12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11" xfId="1" applyFont="1" applyFill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7" xfId="1" applyFont="1" applyFill="1" applyBorder="1" applyAlignment="1">
      <alignment horizontal="right"/>
    </xf>
    <xf numFmtId="0" fontId="2" fillId="3" borderId="0" xfId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Budget!$A$2:$C$8</c:f>
              <c:multiLvlStrCache>
                <c:ptCount val="7"/>
                <c:lvl>
                  <c:pt idx="2">
                    <c:v>2022-23</c:v>
                  </c:pt>
                  <c:pt idx="3">
                    <c:v>Actual to</c:v>
                  </c:pt>
                  <c:pt idx="4">
                    <c:v>31.3.23</c:v>
                  </c:pt>
                  <c:pt idx="5">
                    <c:v>7700</c:v>
                  </c:pt>
                  <c:pt idx="6">
                    <c:v>476</c:v>
                  </c:pt>
                </c:lvl>
                <c:lvl>
                  <c:pt idx="2">
                    <c:v>2022-23</c:v>
                  </c:pt>
                  <c:pt idx="3">
                    <c:v>Budget</c:v>
                  </c:pt>
                  <c:pt idx="5">
                    <c:v>7700</c:v>
                  </c:pt>
                  <c:pt idx="6">
                    <c:v>449</c:v>
                  </c:pt>
                </c:lvl>
                <c:lvl>
                  <c:pt idx="0">
                    <c:v>GRESHAM PARISH COUNCIL BUDGET 2024-25 to set Precept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</c:lvl>
              </c:multiLvlStrCache>
            </c:multiLvlStrRef>
          </c:cat>
          <c:val>
            <c:numRef>
              <c:f>Budget!$D$2:$D$3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Budget!$A$2:$C$8</c:f>
              <c:multiLvlStrCache>
                <c:ptCount val="7"/>
                <c:lvl>
                  <c:pt idx="2">
                    <c:v>2022-23</c:v>
                  </c:pt>
                  <c:pt idx="3">
                    <c:v>Actual to</c:v>
                  </c:pt>
                  <c:pt idx="4">
                    <c:v>31.3.23</c:v>
                  </c:pt>
                  <c:pt idx="5">
                    <c:v>7700</c:v>
                  </c:pt>
                  <c:pt idx="6">
                    <c:v>476</c:v>
                  </c:pt>
                </c:lvl>
                <c:lvl>
                  <c:pt idx="2">
                    <c:v>2022-23</c:v>
                  </c:pt>
                  <c:pt idx="3">
                    <c:v>Budget</c:v>
                  </c:pt>
                  <c:pt idx="5">
                    <c:v>7700</c:v>
                  </c:pt>
                  <c:pt idx="6">
                    <c:v>449</c:v>
                  </c:pt>
                </c:lvl>
                <c:lvl>
                  <c:pt idx="0">
                    <c:v>GRESHAM PARISH COUNCIL BUDGET 2024-25 to set Precept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</c:lvl>
              </c:multiLvlStrCache>
            </c:multiLvlStrRef>
          </c:cat>
          <c:val>
            <c:numRef>
              <c:f>Budget!#REF!</c:f>
              <c:numCache>
                <c:formatCode>General</c:formatCode>
                <c:ptCount val="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6930</c:v>
                </c:pt>
                <c:pt idx="6">
                  <c:v>189</c:v>
                </c:pt>
                <c:pt idx="7">
                  <c:v>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2799416"/>
        <c:axId val="342800200"/>
      </c:barChart>
      <c:catAx>
        <c:axId val="34279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800200"/>
        <c:crosses val="autoZero"/>
        <c:auto val="1"/>
        <c:lblAlgn val="ctr"/>
        <c:lblOffset val="100"/>
        <c:noMultiLvlLbl val="0"/>
      </c:catAx>
      <c:valAx>
        <c:axId val="34280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79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902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topLeftCell="A13" zoomScaleNormal="100" workbookViewId="0">
      <selection activeCell="G34" sqref="G34"/>
    </sheetView>
  </sheetViews>
  <sheetFormatPr defaultColWidth="8.85546875" defaultRowHeight="15" x14ac:dyDescent="0.25"/>
  <cols>
    <col min="1" max="1" width="19.57031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9.85546875" style="1" customWidth="1"/>
    <col min="6" max="6" width="9.85546875" style="1" bestFit="1" customWidth="1"/>
    <col min="7" max="7" width="9.85546875" style="1" customWidth="1"/>
    <col min="8" max="8" width="12.28515625" style="1" customWidth="1"/>
    <col min="9" max="9" width="9.85546875" style="1" bestFit="1" customWidth="1"/>
    <col min="10" max="10" width="13.140625" style="1" customWidth="1"/>
    <col min="11" max="16384" width="8.85546875" style="1"/>
  </cols>
  <sheetData>
    <row r="1" spans="1:10" x14ac:dyDescent="0.25">
      <c r="A1" s="9"/>
      <c r="B1" s="57"/>
      <c r="C1" s="57"/>
      <c r="D1" s="57"/>
      <c r="E1" s="57"/>
      <c r="F1" s="57"/>
      <c r="G1" s="57"/>
      <c r="H1" s="35"/>
      <c r="I1" s="35"/>
      <c r="J1" s="34"/>
    </row>
    <row r="2" spans="1:10" x14ac:dyDescent="0.25">
      <c r="A2" s="63" t="s">
        <v>54</v>
      </c>
      <c r="B2" s="63"/>
      <c r="C2" s="63"/>
      <c r="D2" s="63"/>
      <c r="E2" s="63"/>
      <c r="F2" s="63"/>
      <c r="G2" s="63"/>
      <c r="H2" s="63"/>
      <c r="I2" s="64"/>
    </row>
    <row r="3" spans="1:10" x14ac:dyDescent="0.25">
      <c r="A3" s="71"/>
      <c r="B3" s="71"/>
      <c r="C3" s="71"/>
      <c r="D3" s="71"/>
      <c r="E3" s="71"/>
      <c r="F3" s="71"/>
      <c r="G3" s="71"/>
      <c r="H3" s="35"/>
      <c r="I3" s="35"/>
      <c r="J3" s="34"/>
    </row>
    <row r="4" spans="1:10" x14ac:dyDescent="0.25">
      <c r="A4" s="7"/>
      <c r="B4" s="36" t="s">
        <v>42</v>
      </c>
      <c r="C4" s="34" t="s">
        <v>42</v>
      </c>
      <c r="E4" s="36" t="s">
        <v>46</v>
      </c>
      <c r="F4" s="1" t="s">
        <v>46</v>
      </c>
      <c r="H4" s="1" t="s">
        <v>55</v>
      </c>
    </row>
    <row r="5" spans="1:10" x14ac:dyDescent="0.25">
      <c r="A5" s="4"/>
      <c r="B5" s="10" t="s">
        <v>0</v>
      </c>
      <c r="C5" s="1" t="s">
        <v>39</v>
      </c>
      <c r="E5" s="10" t="s">
        <v>0</v>
      </c>
      <c r="F5" s="1" t="s">
        <v>39</v>
      </c>
      <c r="H5" s="1" t="s">
        <v>0</v>
      </c>
    </row>
    <row r="6" spans="1:10" x14ac:dyDescent="0.25">
      <c r="A6" s="2" t="s">
        <v>5</v>
      </c>
      <c r="C6" s="1" t="s">
        <v>50</v>
      </c>
      <c r="F6" s="1" t="s">
        <v>70</v>
      </c>
    </row>
    <row r="7" spans="1:10" x14ac:dyDescent="0.25">
      <c r="A7" s="2" t="s">
        <v>7</v>
      </c>
      <c r="B7" s="1">
        <v>7700</v>
      </c>
      <c r="C7" s="1">
        <v>7700</v>
      </c>
      <c r="E7" s="1">
        <v>8200</v>
      </c>
      <c r="F7" s="1">
        <v>8200</v>
      </c>
      <c r="H7" s="1">
        <v>9200</v>
      </c>
    </row>
    <row r="8" spans="1:10" x14ac:dyDescent="0.25">
      <c r="A8" s="2" t="s">
        <v>1</v>
      </c>
      <c r="B8" s="1">
        <v>449</v>
      </c>
      <c r="C8" s="1">
        <v>476</v>
      </c>
      <c r="E8" s="1">
        <v>467</v>
      </c>
      <c r="F8" s="1">
        <v>434</v>
      </c>
      <c r="H8" s="1">
        <v>467</v>
      </c>
    </row>
    <row r="9" spans="1:10" x14ac:dyDescent="0.25">
      <c r="A9" s="31" t="s">
        <v>40</v>
      </c>
      <c r="B9" s="1">
        <v>65</v>
      </c>
      <c r="C9" s="1">
        <v>123</v>
      </c>
      <c r="E9" s="1">
        <v>48</v>
      </c>
      <c r="F9" s="1">
        <v>0</v>
      </c>
      <c r="H9" s="1">
        <v>60</v>
      </c>
    </row>
    <row r="10" spans="1:10" x14ac:dyDescent="0.25">
      <c r="A10" s="31" t="s">
        <v>41</v>
      </c>
      <c r="B10" s="1">
        <v>130</v>
      </c>
      <c r="C10" s="1">
        <v>114</v>
      </c>
      <c r="E10" s="1">
        <v>120</v>
      </c>
      <c r="F10" s="1">
        <v>118</v>
      </c>
      <c r="H10" s="1">
        <v>120</v>
      </c>
    </row>
    <row r="11" spans="1:10" x14ac:dyDescent="0.25">
      <c r="A11" s="31"/>
    </row>
    <row r="12" spans="1:10" x14ac:dyDescent="0.25">
      <c r="A12" s="3" t="s">
        <v>2</v>
      </c>
      <c r="B12" s="1">
        <f>SUM(B7:B10)</f>
        <v>8344</v>
      </c>
      <c r="C12" s="1">
        <f>SUM(C7:C11)</f>
        <v>8413</v>
      </c>
      <c r="E12" s="1">
        <f>SUM(E7:E10)</f>
        <v>8835</v>
      </c>
      <c r="F12" s="1">
        <f>SUM(F7:F11)</f>
        <v>8752</v>
      </c>
      <c r="H12" s="1">
        <f>SUM(H7:H11)</f>
        <v>9847</v>
      </c>
    </row>
    <row r="13" spans="1:10" x14ac:dyDescent="0.25">
      <c r="A13" s="6"/>
      <c r="C13" s="6"/>
    </row>
    <row r="14" spans="1:10" x14ac:dyDescent="0.25">
      <c r="A14" s="3"/>
      <c r="C14" s="6"/>
    </row>
    <row r="15" spans="1:10" x14ac:dyDescent="0.25">
      <c r="A15" s="2"/>
      <c r="C15" s="6"/>
    </row>
    <row r="16" spans="1:10" x14ac:dyDescent="0.25">
      <c r="A16" s="2" t="s">
        <v>6</v>
      </c>
      <c r="C16" s="6"/>
    </row>
    <row r="17" spans="1:8" x14ac:dyDescent="0.25">
      <c r="A17" s="2" t="s">
        <v>3</v>
      </c>
      <c r="B17" s="1">
        <v>900</v>
      </c>
      <c r="C17" s="1">
        <v>1031</v>
      </c>
      <c r="E17" s="1">
        <v>1100</v>
      </c>
      <c r="F17" s="1">
        <v>1122</v>
      </c>
      <c r="H17" s="1">
        <v>1100</v>
      </c>
    </row>
    <row r="18" spans="1:8" x14ac:dyDescent="0.25">
      <c r="A18" s="2" t="s">
        <v>8</v>
      </c>
      <c r="B18" s="1">
        <v>950</v>
      </c>
      <c r="C18" s="1">
        <v>1031</v>
      </c>
      <c r="E18" s="1">
        <v>1000</v>
      </c>
      <c r="F18" s="1">
        <v>776</v>
      </c>
      <c r="G18" s="56"/>
      <c r="H18" s="1">
        <v>1100</v>
      </c>
    </row>
    <row r="19" spans="1:8" x14ac:dyDescent="0.25">
      <c r="A19" s="2" t="s">
        <v>9</v>
      </c>
      <c r="B19" s="1">
        <v>2900</v>
      </c>
      <c r="C19" s="1">
        <v>3288</v>
      </c>
      <c r="E19" s="1">
        <v>3258</v>
      </c>
      <c r="F19" s="1">
        <v>2594</v>
      </c>
      <c r="H19" s="1">
        <v>3453</v>
      </c>
    </row>
    <row r="20" spans="1:8" x14ac:dyDescent="0.25">
      <c r="A20" s="2" t="s">
        <v>10</v>
      </c>
      <c r="B20" s="1">
        <v>540</v>
      </c>
      <c r="C20" s="1">
        <v>547</v>
      </c>
      <c r="E20" s="1">
        <v>550</v>
      </c>
      <c r="F20" s="1">
        <v>60</v>
      </c>
      <c r="H20" s="1">
        <v>560</v>
      </c>
    </row>
    <row r="21" spans="1:8" x14ac:dyDescent="0.25">
      <c r="A21" s="5" t="s">
        <v>11</v>
      </c>
    </row>
    <row r="22" spans="1:8" x14ac:dyDescent="0.25">
      <c r="A22" s="25" t="s">
        <v>12</v>
      </c>
      <c r="B22" s="1">
        <v>170</v>
      </c>
      <c r="C22" s="1">
        <v>277</v>
      </c>
      <c r="E22" s="1">
        <v>330</v>
      </c>
      <c r="F22" s="1">
        <v>207</v>
      </c>
      <c r="H22" s="1">
        <v>400</v>
      </c>
    </row>
    <row r="23" spans="1:8" x14ac:dyDescent="0.25">
      <c r="A23" s="25" t="s">
        <v>19</v>
      </c>
      <c r="B23" s="1">
        <v>20</v>
      </c>
      <c r="C23" s="1">
        <v>18</v>
      </c>
      <c r="E23" s="1">
        <v>30</v>
      </c>
      <c r="F23" s="1">
        <v>0</v>
      </c>
      <c r="H23" s="1">
        <v>30</v>
      </c>
    </row>
    <row r="24" spans="1:8" x14ac:dyDescent="0.25">
      <c r="A24" s="25" t="s">
        <v>13</v>
      </c>
      <c r="B24" s="1">
        <v>100</v>
      </c>
      <c r="C24" s="1">
        <v>91</v>
      </c>
      <c r="E24" s="1">
        <v>100</v>
      </c>
      <c r="F24" s="1">
        <v>96</v>
      </c>
      <c r="H24" s="1">
        <v>100</v>
      </c>
    </row>
    <row r="25" spans="1:8" x14ac:dyDescent="0.25">
      <c r="A25" s="25" t="s">
        <v>21</v>
      </c>
      <c r="B25" s="1">
        <v>95</v>
      </c>
      <c r="C25" s="1">
        <v>188</v>
      </c>
      <c r="E25" s="1">
        <v>130</v>
      </c>
      <c r="F25" s="1">
        <v>122</v>
      </c>
      <c r="H25" s="1">
        <v>160</v>
      </c>
    </row>
    <row r="26" spans="1:8" x14ac:dyDescent="0.25">
      <c r="A26" s="25" t="s">
        <v>14</v>
      </c>
      <c r="B26" s="1">
        <v>1000</v>
      </c>
      <c r="C26" s="1">
        <v>477</v>
      </c>
      <c r="E26" s="1">
        <v>1000</v>
      </c>
      <c r="F26" s="1">
        <v>955</v>
      </c>
      <c r="H26" s="1">
        <v>1850</v>
      </c>
    </row>
    <row r="27" spans="1:8" x14ac:dyDescent="0.25">
      <c r="A27" s="25" t="s">
        <v>37</v>
      </c>
      <c r="B27" s="1">
        <v>70</v>
      </c>
      <c r="C27" s="1">
        <v>0</v>
      </c>
      <c r="E27" s="1">
        <v>80</v>
      </c>
      <c r="F27" s="1">
        <v>1140</v>
      </c>
      <c r="G27" s="45" t="s">
        <v>56</v>
      </c>
      <c r="H27" s="1">
        <v>100</v>
      </c>
    </row>
    <row r="28" spans="1:8" x14ac:dyDescent="0.25">
      <c r="A28" s="2" t="s">
        <v>15</v>
      </c>
      <c r="B28" s="1">
        <v>380</v>
      </c>
      <c r="C28" s="1">
        <v>371</v>
      </c>
      <c r="E28" s="1">
        <v>380</v>
      </c>
      <c r="F28" s="1">
        <v>438</v>
      </c>
      <c r="H28" s="1">
        <v>450</v>
      </c>
    </row>
    <row r="29" spans="1:8" x14ac:dyDescent="0.25">
      <c r="A29" s="2" t="s">
        <v>16</v>
      </c>
      <c r="B29" s="1">
        <v>380</v>
      </c>
      <c r="C29" s="1">
        <v>391</v>
      </c>
      <c r="E29" s="1">
        <v>380</v>
      </c>
      <c r="F29" s="1">
        <v>257</v>
      </c>
      <c r="H29" s="1">
        <v>450</v>
      </c>
    </row>
    <row r="30" spans="1:8" x14ac:dyDescent="0.25">
      <c r="A30" s="2" t="s">
        <v>4</v>
      </c>
      <c r="B30" s="1">
        <v>250</v>
      </c>
      <c r="C30" s="1">
        <v>0</v>
      </c>
      <c r="D30" s="47" t="s">
        <v>51</v>
      </c>
      <c r="E30" s="1">
        <v>200</v>
      </c>
      <c r="F30" s="1">
        <v>40</v>
      </c>
      <c r="H30" s="1">
        <v>40</v>
      </c>
    </row>
    <row r="31" spans="1:8" ht="24.75" x14ac:dyDescent="0.25">
      <c r="A31" s="2" t="s">
        <v>17</v>
      </c>
      <c r="B31" s="1">
        <v>360</v>
      </c>
      <c r="C31" s="1">
        <v>255</v>
      </c>
      <c r="D31" s="45" t="s">
        <v>45</v>
      </c>
      <c r="E31" s="1">
        <v>150</v>
      </c>
      <c r="F31" s="1">
        <v>63</v>
      </c>
      <c r="H31" s="1">
        <v>50</v>
      </c>
    </row>
    <row r="32" spans="1:8" x14ac:dyDescent="0.25">
      <c r="A32" s="2" t="s">
        <v>18</v>
      </c>
      <c r="B32" s="1">
        <v>50</v>
      </c>
      <c r="C32" s="1">
        <v>40</v>
      </c>
      <c r="D32" s="47" t="s">
        <v>51</v>
      </c>
      <c r="E32" s="1">
        <v>50</v>
      </c>
      <c r="F32" s="1">
        <v>40</v>
      </c>
      <c r="H32" s="1">
        <v>50</v>
      </c>
    </row>
    <row r="33" spans="1:8" x14ac:dyDescent="0.25">
      <c r="A33" s="1" t="s">
        <v>20</v>
      </c>
      <c r="B33" s="1">
        <v>100</v>
      </c>
      <c r="C33" s="1">
        <v>28</v>
      </c>
      <c r="E33" s="1">
        <v>80</v>
      </c>
      <c r="F33" s="1">
        <v>0</v>
      </c>
      <c r="H33" s="1">
        <v>0</v>
      </c>
    </row>
    <row r="34" spans="1:8" x14ac:dyDescent="0.25">
      <c r="A34" s="1" t="s">
        <v>36</v>
      </c>
      <c r="B34" s="1">
        <v>100</v>
      </c>
      <c r="C34" s="1">
        <v>48</v>
      </c>
      <c r="D34" s="47" t="s">
        <v>52</v>
      </c>
      <c r="E34" s="1">
        <v>200</v>
      </c>
      <c r="F34" s="1">
        <v>223</v>
      </c>
      <c r="H34" s="1">
        <v>80</v>
      </c>
    </row>
    <row r="35" spans="1:8" x14ac:dyDescent="0.25">
      <c r="A35" s="2"/>
    </row>
    <row r="36" spans="1:8" x14ac:dyDescent="0.25">
      <c r="A36" s="23" t="s">
        <v>35</v>
      </c>
      <c r="B36" s="1">
        <f>SUM(B17:B35)</f>
        <v>8365</v>
      </c>
      <c r="C36" s="1">
        <f>SUM(C17:C35)</f>
        <v>8081</v>
      </c>
      <c r="E36" s="1">
        <f>SUM(E17:E35)</f>
        <v>9018</v>
      </c>
      <c r="F36" s="1">
        <f>SUM(F17:F35)</f>
        <v>8133</v>
      </c>
      <c r="H36" s="1">
        <f>SUM(H17:H35)</f>
        <v>9973</v>
      </c>
    </row>
    <row r="37" spans="1:8" x14ac:dyDescent="0.25">
      <c r="A37" s="2"/>
    </row>
    <row r="38" spans="1:8" x14ac:dyDescent="0.25">
      <c r="A38" s="2"/>
      <c r="B38" s="1">
        <f>SUM(B12-B36)</f>
        <v>-21</v>
      </c>
      <c r="C38" s="1">
        <f>SUM(C12-C36)</f>
        <v>332</v>
      </c>
      <c r="E38" s="1">
        <f>SUM(E12-E36)</f>
        <v>-183</v>
      </c>
      <c r="F38" s="1">
        <f>SUM(F12-F36)</f>
        <v>619</v>
      </c>
      <c r="H38" s="1">
        <f>SUM(H12-H36)</f>
        <v>-126</v>
      </c>
    </row>
    <row r="39" spans="1:8" x14ac:dyDescent="0.25">
      <c r="A39" s="2"/>
      <c r="B39" s="12"/>
      <c r="C39" s="27"/>
      <c r="D39" s="26"/>
    </row>
    <row r="40" spans="1:8" x14ac:dyDescent="0.25">
      <c r="A40" s="2"/>
      <c r="B40" s="12"/>
      <c r="C40" s="12"/>
      <c r="D40" s="12"/>
      <c r="E40" s="11"/>
      <c r="F40" s="28"/>
      <c r="G40" s="26"/>
    </row>
    <row r="41" spans="1:8" x14ac:dyDescent="0.25">
      <c r="B41" s="50"/>
      <c r="C41" s="51" t="s">
        <v>43</v>
      </c>
      <c r="D41" s="52">
        <v>14608.97</v>
      </c>
      <c r="E41" s="53" t="s">
        <v>50</v>
      </c>
      <c r="F41" s="54">
        <v>9496</v>
      </c>
    </row>
    <row r="42" spans="1:8" x14ac:dyDescent="0.25">
      <c r="A42" s="49"/>
      <c r="B42" s="62" t="s">
        <v>49</v>
      </c>
      <c r="C42" s="62"/>
      <c r="D42" s="62"/>
      <c r="E42" s="62"/>
      <c r="F42" s="62"/>
      <c r="G42" s="62"/>
      <c r="H42" s="34"/>
    </row>
    <row r="43" spans="1:8" x14ac:dyDescent="0.25">
      <c r="A43" s="2"/>
      <c r="B43" s="46"/>
      <c r="C43" s="46"/>
      <c r="D43" s="55" t="s">
        <v>43</v>
      </c>
      <c r="E43" s="55" t="s">
        <v>50</v>
      </c>
      <c r="G43" s="55"/>
      <c r="H43" s="34"/>
    </row>
    <row r="44" spans="1:8" x14ac:dyDescent="0.25">
      <c r="A44" s="2"/>
      <c r="B44" s="60" t="s">
        <v>29</v>
      </c>
      <c r="C44" s="61"/>
      <c r="D44" s="10">
        <v>366</v>
      </c>
      <c r="E44" s="10">
        <v>366</v>
      </c>
      <c r="G44" s="10"/>
    </row>
    <row r="45" spans="1:8" x14ac:dyDescent="0.25">
      <c r="A45" s="2"/>
      <c r="B45" s="58" t="s">
        <v>30</v>
      </c>
      <c r="C45" s="59"/>
      <c r="D45" s="1">
        <v>0</v>
      </c>
      <c r="E45" s="1">
        <v>0</v>
      </c>
    </row>
    <row r="46" spans="1:8" x14ac:dyDescent="0.25">
      <c r="A46" s="2"/>
      <c r="B46" s="69" t="s">
        <v>31</v>
      </c>
      <c r="C46" s="70"/>
      <c r="D46" s="1">
        <v>1900</v>
      </c>
      <c r="E46" s="1">
        <v>2150</v>
      </c>
    </row>
    <row r="47" spans="1:8" x14ac:dyDescent="0.25">
      <c r="A47" s="2"/>
      <c r="B47" s="58" t="s">
        <v>36</v>
      </c>
      <c r="C47" s="59"/>
      <c r="D47" s="1">
        <v>50</v>
      </c>
      <c r="E47" s="1">
        <v>77</v>
      </c>
      <c r="F47" s="47" t="s">
        <v>57</v>
      </c>
    </row>
    <row r="48" spans="1:8" x14ac:dyDescent="0.25">
      <c r="A48" s="2"/>
      <c r="B48" s="17"/>
      <c r="C48" s="18" t="s">
        <v>28</v>
      </c>
      <c r="D48" s="1">
        <v>6257</v>
      </c>
      <c r="E48" s="1">
        <v>962</v>
      </c>
      <c r="F48" s="47" t="s">
        <v>53</v>
      </c>
    </row>
    <row r="49" spans="1:7" x14ac:dyDescent="0.25">
      <c r="A49" s="2"/>
      <c r="B49" s="58" t="s">
        <v>38</v>
      </c>
      <c r="C49" s="59"/>
      <c r="D49" s="1">
        <v>435</v>
      </c>
      <c r="E49" s="1">
        <v>0</v>
      </c>
    </row>
    <row r="50" spans="1:7" x14ac:dyDescent="0.25">
      <c r="A50" s="2"/>
      <c r="B50" s="19"/>
      <c r="C50" s="20" t="s">
        <v>33</v>
      </c>
      <c r="D50" s="1">
        <v>215</v>
      </c>
      <c r="E50" s="1">
        <v>235</v>
      </c>
    </row>
    <row r="51" spans="1:7" x14ac:dyDescent="0.25">
      <c r="A51" s="2"/>
      <c r="B51" s="40"/>
      <c r="C51" s="41" t="s">
        <v>20</v>
      </c>
      <c r="D51" s="1">
        <v>200</v>
      </c>
      <c r="E51" s="1">
        <v>200</v>
      </c>
    </row>
    <row r="52" spans="1:7" x14ac:dyDescent="0.25">
      <c r="A52" s="2"/>
      <c r="B52" s="43"/>
      <c r="C52" s="44" t="s">
        <v>44</v>
      </c>
      <c r="D52" s="1">
        <v>0</v>
      </c>
      <c r="E52" s="1">
        <v>0</v>
      </c>
    </row>
    <row r="53" spans="1:7" x14ac:dyDescent="0.25">
      <c r="A53" s="2"/>
      <c r="B53" s="65" t="s">
        <v>34</v>
      </c>
      <c r="C53" s="66"/>
      <c r="D53" s="1">
        <f>SUM(D44:D52)</f>
        <v>9423</v>
      </c>
      <c r="E53" s="1">
        <f>SUM(E44:E52)</f>
        <v>3990</v>
      </c>
    </row>
    <row r="54" spans="1:7" x14ac:dyDescent="0.25">
      <c r="A54" s="2"/>
      <c r="B54" s="67" t="s">
        <v>32</v>
      </c>
      <c r="C54" s="68"/>
      <c r="D54" s="42">
        <f>SUM(D41-D53)</f>
        <v>5185.9699999999993</v>
      </c>
      <c r="E54" s="48">
        <f>SUM(F41-E53)</f>
        <v>5506</v>
      </c>
    </row>
    <row r="55" spans="1:7" x14ac:dyDescent="0.25">
      <c r="A55" s="2"/>
      <c r="B55" s="11"/>
      <c r="C55" s="11"/>
      <c r="D55" s="22"/>
      <c r="E55" s="6"/>
      <c r="F55" s="6"/>
      <c r="G55" s="26"/>
    </row>
    <row r="56" spans="1:7" x14ac:dyDescent="0.25">
      <c r="B56" s="10"/>
      <c r="C56" s="8"/>
      <c r="D56" s="6"/>
      <c r="E56" s="6"/>
      <c r="F56" s="22"/>
      <c r="G56" s="22"/>
    </row>
  </sheetData>
  <sheetProtection selectLockedCells="1" selectUnlockedCells="1"/>
  <mergeCells count="11">
    <mergeCell ref="B53:C53"/>
    <mergeCell ref="B54:C54"/>
    <mergeCell ref="B45:C45"/>
    <mergeCell ref="B46:C46"/>
    <mergeCell ref="A3:G3"/>
    <mergeCell ref="B1:G1"/>
    <mergeCell ref="B47:C47"/>
    <mergeCell ref="B49:C49"/>
    <mergeCell ref="B44:C44"/>
    <mergeCell ref="B42:G42"/>
    <mergeCell ref="A2:I2"/>
  </mergeCells>
  <pageMargins left="0.74791666666666667" right="0.74791666666666667" top="0.98402777777777772" bottom="0.98402777777777772" header="0.51180555555555551" footer="0.51180555555555551"/>
  <pageSetup paperSize="9" scale="7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I15" sqref="I15"/>
    </sheetView>
  </sheetViews>
  <sheetFormatPr defaultRowHeight="12.75" x14ac:dyDescent="0.2"/>
  <cols>
    <col min="5" max="5" width="12.140625" customWidth="1"/>
    <col min="6" max="6" width="9.140625" style="21"/>
    <col min="11" max="11" width="13" customWidth="1"/>
  </cols>
  <sheetData>
    <row r="1" spans="1:11" x14ac:dyDescent="0.2">
      <c r="A1" s="72" t="s">
        <v>22</v>
      </c>
      <c r="B1" s="72"/>
      <c r="C1" s="72"/>
    </row>
    <row r="2" spans="1:11" x14ac:dyDescent="0.2">
      <c r="E2" t="s">
        <v>42</v>
      </c>
      <c r="F2" t="s">
        <v>47</v>
      </c>
      <c r="G2" t="s">
        <v>58</v>
      </c>
    </row>
    <row r="3" spans="1:11" x14ac:dyDescent="0.2">
      <c r="A3" s="14" t="s">
        <v>23</v>
      </c>
      <c r="B3" s="13"/>
      <c r="C3" s="13"/>
      <c r="F3"/>
    </row>
    <row r="4" spans="1:11" x14ac:dyDescent="0.2">
      <c r="A4" s="73" t="s">
        <v>24</v>
      </c>
      <c r="B4" s="73"/>
      <c r="C4" s="73"/>
      <c r="D4" s="37"/>
      <c r="E4" s="38">
        <v>950</v>
      </c>
      <c r="F4">
        <v>1000</v>
      </c>
      <c r="G4">
        <v>1100</v>
      </c>
      <c r="H4" s="75" t="s">
        <v>59</v>
      </c>
      <c r="I4" s="75"/>
      <c r="J4" s="75"/>
      <c r="K4" s="75"/>
    </row>
    <row r="5" spans="1:11" x14ac:dyDescent="0.2">
      <c r="A5" s="73" t="s">
        <v>25</v>
      </c>
      <c r="B5" s="73"/>
      <c r="C5" s="73"/>
      <c r="D5" s="37"/>
      <c r="E5" s="39">
        <v>2900</v>
      </c>
      <c r="F5">
        <v>3238</v>
      </c>
      <c r="G5">
        <v>3453</v>
      </c>
      <c r="H5" s="74" t="s">
        <v>60</v>
      </c>
      <c r="I5" s="74"/>
      <c r="J5" s="74"/>
      <c r="K5" s="74"/>
    </row>
    <row r="6" spans="1:11" x14ac:dyDescent="0.2">
      <c r="A6" s="73" t="s">
        <v>26</v>
      </c>
      <c r="B6" s="73"/>
      <c r="C6" s="73"/>
      <c r="D6" s="37"/>
      <c r="E6" s="39">
        <v>250</v>
      </c>
      <c r="F6">
        <v>200</v>
      </c>
      <c r="G6">
        <v>40</v>
      </c>
      <c r="H6" s="74" t="s">
        <v>61</v>
      </c>
      <c r="I6" s="74"/>
      <c r="J6" s="74"/>
      <c r="K6" s="74"/>
    </row>
    <row r="7" spans="1:11" x14ac:dyDescent="0.2">
      <c r="A7" s="37" t="s">
        <v>12</v>
      </c>
      <c r="B7" s="37"/>
      <c r="C7" s="37"/>
      <c r="D7" s="37"/>
      <c r="E7" s="39">
        <v>170</v>
      </c>
      <c r="F7">
        <v>330</v>
      </c>
      <c r="G7">
        <v>400</v>
      </c>
      <c r="H7" s="74" t="s">
        <v>62</v>
      </c>
      <c r="I7" s="74"/>
      <c r="J7" s="74"/>
      <c r="K7" s="74"/>
    </row>
    <row r="8" spans="1:11" s="24" customFormat="1" x14ac:dyDescent="0.2">
      <c r="A8" s="73" t="s">
        <v>69</v>
      </c>
      <c r="B8" s="73"/>
      <c r="C8" s="73"/>
      <c r="D8" s="73"/>
      <c r="E8" s="39">
        <v>1000</v>
      </c>
      <c r="F8" s="37">
        <v>1000</v>
      </c>
      <c r="G8" s="33">
        <v>1850</v>
      </c>
      <c r="H8" s="74" t="s">
        <v>64</v>
      </c>
      <c r="I8" s="74"/>
      <c r="J8" s="74"/>
      <c r="K8" s="74"/>
    </row>
    <row r="9" spans="1:11" s="30" customFormat="1" x14ac:dyDescent="0.2">
      <c r="A9" s="15"/>
    </row>
    <row r="10" spans="1:11" x14ac:dyDescent="0.2">
      <c r="A10" s="74" t="s">
        <v>63</v>
      </c>
      <c r="B10" s="74"/>
      <c r="C10" s="74"/>
      <c r="D10" s="74"/>
      <c r="E10" s="74"/>
      <c r="F10" s="74"/>
      <c r="G10" s="74"/>
      <c r="H10" s="74"/>
      <c r="I10" s="74"/>
      <c r="J10" s="74"/>
    </row>
    <row r="12" spans="1:11" x14ac:dyDescent="0.2">
      <c r="A12" s="72" t="s">
        <v>27</v>
      </c>
      <c r="B12" s="72"/>
      <c r="C12" s="72"/>
      <c r="D12" s="72"/>
    </row>
    <row r="13" spans="1:11" x14ac:dyDescent="0.2">
      <c r="A13" s="74" t="s">
        <v>48</v>
      </c>
      <c r="B13" s="74"/>
      <c r="C13" s="74"/>
      <c r="E13" s="16">
        <v>8280</v>
      </c>
      <c r="F13" s="33"/>
      <c r="G13" s="33"/>
      <c r="H13" s="33"/>
    </row>
    <row r="14" spans="1:11" x14ac:dyDescent="0.2">
      <c r="A14" s="74" t="s">
        <v>65</v>
      </c>
      <c r="B14" s="74"/>
      <c r="C14" s="74"/>
      <c r="D14" s="74"/>
      <c r="E14" s="16">
        <v>647</v>
      </c>
      <c r="F14" s="33"/>
      <c r="G14" s="33"/>
      <c r="H14" s="33"/>
    </row>
    <row r="15" spans="1:11" x14ac:dyDescent="0.2">
      <c r="A15" s="74" t="s">
        <v>68</v>
      </c>
      <c r="B15" s="74"/>
      <c r="C15" s="74"/>
      <c r="D15" s="74"/>
      <c r="E15" s="16">
        <v>9200</v>
      </c>
      <c r="F15" s="33"/>
      <c r="G15" s="33"/>
      <c r="H15" s="33"/>
    </row>
    <row r="16" spans="1:11" x14ac:dyDescent="0.2">
      <c r="A16" s="74" t="s">
        <v>66</v>
      </c>
      <c r="B16" s="74"/>
      <c r="C16" s="74"/>
      <c r="D16" s="74"/>
      <c r="E16" s="16">
        <v>9973</v>
      </c>
      <c r="F16" s="29"/>
      <c r="G16" s="29"/>
      <c r="H16" s="33"/>
    </row>
    <row r="17" spans="1:8" x14ac:dyDescent="0.2">
      <c r="A17" s="74" t="s">
        <v>67</v>
      </c>
      <c r="B17" s="74"/>
      <c r="C17" s="74"/>
      <c r="D17" s="74"/>
      <c r="E17" s="16">
        <v>8154</v>
      </c>
      <c r="F17" s="32"/>
      <c r="G17" s="32"/>
      <c r="H17" s="32"/>
    </row>
  </sheetData>
  <sheetProtection selectLockedCells="1" selectUnlockedCells="1"/>
  <mergeCells count="17">
    <mergeCell ref="A17:D17"/>
    <mergeCell ref="A12:D12"/>
    <mergeCell ref="A13:C13"/>
    <mergeCell ref="A14:D14"/>
    <mergeCell ref="A15:D15"/>
    <mergeCell ref="A1:C1"/>
    <mergeCell ref="A5:C5"/>
    <mergeCell ref="A4:C4"/>
    <mergeCell ref="A16:D16"/>
    <mergeCell ref="A10:J10"/>
    <mergeCell ref="A6:C6"/>
    <mergeCell ref="H4:K4"/>
    <mergeCell ref="H5:K5"/>
    <mergeCell ref="H6:K6"/>
    <mergeCell ref="H7:K7"/>
    <mergeCell ref="H8:K8"/>
    <mergeCell ref="A8:D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Budget</vt:lpstr>
      <vt:lpstr>Notes</vt:lpstr>
      <vt:lpstr>Sheet3</vt:lpstr>
      <vt:lpstr>Sheet4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Hayden</dc:creator>
  <cp:lastModifiedBy>Asus</cp:lastModifiedBy>
  <cp:lastPrinted>2023-11-02T11:06:42Z</cp:lastPrinted>
  <dcterms:created xsi:type="dcterms:W3CDTF">2014-10-27T16:15:07Z</dcterms:created>
  <dcterms:modified xsi:type="dcterms:W3CDTF">2024-01-03T11:13:17Z</dcterms:modified>
</cp:coreProperties>
</file>