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Gresham 2023-24\Accounts\"/>
    </mc:Choice>
  </mc:AlternateContent>
  <bookViews>
    <workbookView xWindow="0" yWindow="0" windowWidth="15570" windowHeight="8190" firstSheet="1" activeTab="1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F38" i="1" l="1"/>
  <c r="F54" i="1"/>
  <c r="F53" i="1"/>
  <c r="F36" i="1" l="1"/>
  <c r="F12" i="1"/>
  <c r="H36" i="1" l="1"/>
  <c r="H12" i="1"/>
  <c r="H38" i="1" l="1"/>
  <c r="E53" i="1" l="1"/>
  <c r="E54" i="1" l="1"/>
  <c r="D53" i="1" l="1"/>
  <c r="E36" i="1" l="1"/>
  <c r="E12" i="1"/>
  <c r="E38" i="1" l="1"/>
  <c r="C36" i="1"/>
  <c r="C12" i="1"/>
  <c r="C38" i="1" l="1"/>
  <c r="D54" i="1"/>
  <c r="B36" i="1"/>
  <c r="B12" i="1"/>
  <c r="B38" i="1" l="1"/>
</calcChain>
</file>

<file path=xl/sharedStrings.xml><?xml version="1.0" encoding="utf-8"?>
<sst xmlns="http://schemas.openxmlformats.org/spreadsheetml/2006/main" count="88" uniqueCount="72">
  <si>
    <t>Budget</t>
  </si>
  <si>
    <t>Allotments</t>
  </si>
  <si>
    <t>Total Income</t>
  </si>
  <si>
    <t>Insurance</t>
  </si>
  <si>
    <t>Election Costs</t>
  </si>
  <si>
    <t>RECEIPTS</t>
  </si>
  <si>
    <t>PAYMENTS</t>
  </si>
  <si>
    <t>Precept</t>
  </si>
  <si>
    <t>Maint/Dog Bins</t>
  </si>
  <si>
    <t>Clerk Salary</t>
  </si>
  <si>
    <t>Rents</t>
  </si>
  <si>
    <t>Playing Field:</t>
  </si>
  <si>
    <t>Electric</t>
  </si>
  <si>
    <t>Safety Report</t>
  </si>
  <si>
    <t>Grasscutting</t>
  </si>
  <si>
    <t>Subs/Fees</t>
  </si>
  <si>
    <t>Misc/Office Exs</t>
  </si>
  <si>
    <t>Grants/Donations</t>
  </si>
  <si>
    <t>Audit</t>
  </si>
  <si>
    <t>Fire Extinguisher</t>
  </si>
  <si>
    <t>Training</t>
  </si>
  <si>
    <t>Anglian Water</t>
  </si>
  <si>
    <t>Notes for budget</t>
  </si>
  <si>
    <t>Payments</t>
  </si>
  <si>
    <t xml:space="preserve">Maintenance </t>
  </si>
  <si>
    <t xml:space="preserve">Clerk salary  </t>
  </si>
  <si>
    <t xml:space="preserve">Election </t>
  </si>
  <si>
    <t>Precept Calculation</t>
  </si>
  <si>
    <t>Park</t>
  </si>
  <si>
    <t>Computer</t>
  </si>
  <si>
    <t>Maintenance</t>
  </si>
  <si>
    <t>Elections</t>
  </si>
  <si>
    <t>Cash less reserves</t>
  </si>
  <si>
    <t>External audit</t>
  </si>
  <si>
    <t>Total reserves</t>
  </si>
  <si>
    <t>Total payments</t>
  </si>
  <si>
    <t>Defibrillator</t>
  </si>
  <si>
    <t>PAT Testing</t>
  </si>
  <si>
    <t>Noticeboard</t>
  </si>
  <si>
    <t>Actual to</t>
  </si>
  <si>
    <t>2021-22</t>
  </si>
  <si>
    <t>V. Hall water rates</t>
  </si>
  <si>
    <t>SLCC contribution</t>
  </si>
  <si>
    <t>N.board?</t>
  </si>
  <si>
    <t>2022-23</t>
  </si>
  <si>
    <t>Add for extra 1/2 hour plus 2%possible increase</t>
  </si>
  <si>
    <t>Estimated balance at 31.3.23</t>
  </si>
  <si>
    <t>£150 From 20/21</t>
  </si>
  <si>
    <t>31.3.22</t>
  </si>
  <si>
    <t>Registration of Park title</t>
  </si>
  <si>
    <t>GRESHAM PARISH COUNCIL BUDGET 2023-4 to set Precept</t>
  </si>
  <si>
    <t>Cash at 31.3.21</t>
  </si>
  <si>
    <t>£100 from 21/22</t>
  </si>
  <si>
    <t>2023-24</t>
  </si>
  <si>
    <t>2023-4</t>
  </si>
  <si>
    <t>Dog bins £481 2022</t>
  </si>
  <si>
    <t>Reserve built for 2023</t>
  </si>
  <si>
    <t>Costs almost doubled 2022</t>
  </si>
  <si>
    <t>Tax base for 2023-24 - 166.65</t>
  </si>
  <si>
    <t>Estimated receipts (less precept) 2023-24</t>
  </si>
  <si>
    <t>Add precept 2023-4</t>
  </si>
  <si>
    <t>Less estimated expenses 2023-24</t>
  </si>
  <si>
    <t>Estimated balance at 31.3.24</t>
  </si>
  <si>
    <t>Earmarked Reserves</t>
  </si>
  <si>
    <t>Add water rates</t>
  </si>
  <si>
    <t>31.3.23</t>
  </si>
  <si>
    <t>To res</t>
  </si>
  <si>
    <t>£50 To res</t>
  </si>
  <si>
    <t>31.3.21</t>
  </si>
  <si>
    <t>2034-24</t>
  </si>
  <si>
    <t>updated to 30.6.23</t>
  </si>
  <si>
    <t>30.6.23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</si>
</sst>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81">
    <xf numFmtId="0" fontId="0" fillId="0" borderId="0" xfId="0"/>
    <xf numFmtId="0" fontId="2" fillId="2" borderId="1" xfId="1"/>
    <xf numFmtId="0" fontId="2" fillId="3" borderId="1" xfId="1" applyFill="1"/>
    <xf numFmtId="3" fontId="2" fillId="3" borderId="1" xfId="1" applyNumberFormat="1" applyFill="1"/>
    <xf numFmtId="0" fontId="2" fillId="3" borderId="1" xfId="1" applyFill="1" applyAlignment="1">
      <alignment horizontal="center"/>
    </xf>
    <xf numFmtId="0" fontId="3" fillId="3" borderId="1" xfId="1" applyFont="1" applyFill="1"/>
    <xf numFmtId="0" fontId="2" fillId="0" borderId="1" xfId="1" applyFill="1"/>
    <xf numFmtId="0" fontId="2" fillId="3" borderId="5" xfId="1" applyFill="1" applyBorder="1" applyAlignment="1">
      <alignment horizontal="center"/>
    </xf>
    <xf numFmtId="0" fontId="2" fillId="0" borderId="5" xfId="1" applyFill="1" applyBorder="1"/>
    <xf numFmtId="0" fontId="2" fillId="3" borderId="0" xfId="1" applyFill="1" applyBorder="1" applyAlignment="1">
      <alignment horizontal="center"/>
    </xf>
    <xf numFmtId="0" fontId="2" fillId="2" borderId="5" xfId="1" applyBorder="1"/>
    <xf numFmtId="0" fontId="2" fillId="0" borderId="2" xfId="1" applyFill="1" applyBorder="1"/>
    <xf numFmtId="0" fontId="2" fillId="0" borderId="4" xfId="1" applyFill="1" applyBorder="1"/>
    <xf numFmtId="0" fontId="2" fillId="0" borderId="6" xfId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0" fillId="0" borderId="0" xfId="0"/>
    <xf numFmtId="0" fontId="10" fillId="2" borderId="1" xfId="1" applyFont="1"/>
    <xf numFmtId="0" fontId="2" fillId="3" borderId="1" xfId="1" applyFont="1" applyFill="1"/>
    <xf numFmtId="0" fontId="0" fillId="0" borderId="0" xfId="0"/>
    <xf numFmtId="0" fontId="2" fillId="3" borderId="1" xfId="1" applyFill="1" applyAlignment="1">
      <alignment horizontal="right"/>
    </xf>
    <xf numFmtId="0" fontId="10" fillId="0" borderId="1" xfId="1" applyFont="1" applyFill="1"/>
    <xf numFmtId="0" fontId="11" fillId="0" borderId="1" xfId="1" applyFont="1" applyFill="1"/>
    <xf numFmtId="0" fontId="11" fillId="0" borderId="9" xfId="1" applyFont="1" applyFill="1" applyBorder="1"/>
    <xf numFmtId="0" fontId="0" fillId="0" borderId="0" xfId="0" applyAlignment="1"/>
    <xf numFmtId="0" fontId="0" fillId="0" borderId="0" xfId="0"/>
    <xf numFmtId="164" fontId="2" fillId="0" borderId="1" xfId="1" applyNumberFormat="1" applyFill="1"/>
    <xf numFmtId="0" fontId="2" fillId="2" borderId="1" xfId="1" applyFont="1"/>
    <xf numFmtId="0" fontId="1" fillId="0" borderId="1" xfId="1" applyFont="1" applyFill="1"/>
    <xf numFmtId="0" fontId="0" fillId="0" borderId="0" xfId="0" applyAlignment="1">
      <alignment horizontal="left"/>
    </xf>
    <xf numFmtId="0" fontId="0" fillId="0" borderId="0" xfId="0"/>
    <xf numFmtId="0" fontId="2" fillId="2" borderId="3" xfId="1" applyBorder="1"/>
    <xf numFmtId="0" fontId="2" fillId="2" borderId="0" xfId="1" applyBorder="1"/>
    <xf numFmtId="0" fontId="2" fillId="2" borderId="4" xfId="1" applyBorder="1"/>
    <xf numFmtId="0" fontId="0" fillId="0" borderId="0" xfId="0" applyFont="1"/>
    <xf numFmtId="0" fontId="9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4" fillId="2" borderId="1" xfId="1" applyFont="1" applyAlignment="1">
      <alignment wrapText="1"/>
    </xf>
    <xf numFmtId="8" fontId="2" fillId="2" borderId="1" xfId="1" applyNumberFormat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12" fillId="2" borderId="1" xfId="1" applyFont="1" applyAlignment="1">
      <alignment wrapText="1"/>
    </xf>
    <xf numFmtId="0" fontId="2" fillId="0" borderId="0" xfId="1" applyFont="1" applyFill="1" applyBorder="1" applyAlignment="1">
      <alignment horizontal="center"/>
    </xf>
    <xf numFmtId="0" fontId="12" fillId="2" borderId="1" xfId="1" applyFont="1"/>
    <xf numFmtId="164" fontId="2" fillId="2" borderId="1" xfId="1" applyNumberFormat="1"/>
    <xf numFmtId="0" fontId="2" fillId="3" borderId="2" xfId="1" applyFill="1" applyBorder="1"/>
    <xf numFmtId="0" fontId="2" fillId="2" borderId="13" xfId="1" applyBorder="1" applyAlignment="1">
      <alignment horizontal="center"/>
    </xf>
    <xf numFmtId="6" fontId="2" fillId="0" borderId="6" xfId="1" applyNumberFormat="1" applyFill="1" applyBorder="1"/>
    <xf numFmtId="0" fontId="2" fillId="2" borderId="6" xfId="1" applyBorder="1" applyAlignment="1">
      <alignment horizontal="right"/>
    </xf>
    <xf numFmtId="8" fontId="2" fillId="2" borderId="6" xfId="1" applyNumberFormat="1" applyBorder="1"/>
    <xf numFmtId="0" fontId="2" fillId="0" borderId="6" xfId="1" applyFill="1" applyBorder="1" applyAlignment="1">
      <alignment horizontal="right"/>
    </xf>
    <xf numFmtId="164" fontId="2" fillId="2" borderId="6" xfId="1" applyNumberFormat="1" applyBorder="1"/>
    <xf numFmtId="0" fontId="2" fillId="0" borderId="14" xfId="1" applyFont="1" applyFill="1" applyBorder="1" applyAlignment="1">
      <alignment horizontal="center"/>
    </xf>
    <xf numFmtId="0" fontId="2" fillId="0" borderId="0" xfId="1" applyFill="1" applyBorder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6" fillId="0" borderId="10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2" fillId="3" borderId="0" xfId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7"/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7500</c:v>
                  </c:pt>
                  <c:pt idx="6">
                    <c:v>435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449</c:v>
                  </c:pt>
                </c:lvl>
                <c:lvl>
                  <c:pt idx="0">
                    <c:v>GRESHAM PARISH COUNCIL BUDGET 2023-4 to set Precept</c:v>
                  </c:pt>
                  <c:pt idx="1">
                    <c:v>updated to 30.6.23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</c:lvl>
              </c:multiLvlStrCache>
            </c:multiLvlStrRef>
          </c:cat>
          <c:val>
            <c:numRef>
              <c:f>Budget!$D$2:$D$3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7"/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7500</c:v>
                  </c:pt>
                  <c:pt idx="6">
                    <c:v>435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449</c:v>
                  </c:pt>
                </c:lvl>
                <c:lvl>
                  <c:pt idx="0">
                    <c:v>GRESHAM PARISH COUNCIL BUDGET 2023-4 to set Precept</c:v>
                  </c:pt>
                  <c:pt idx="1">
                    <c:v>updated to 30.6.23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545792"/>
        <c:axId val="299552456"/>
      </c:barChart>
      <c:catAx>
        <c:axId val="29954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552456"/>
        <c:crosses val="autoZero"/>
        <c:auto val="1"/>
        <c:lblAlgn val="ctr"/>
        <c:lblOffset val="100"/>
        <c:noMultiLvlLbl val="0"/>
      </c:catAx>
      <c:valAx>
        <c:axId val="29955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54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902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Normal="100" workbookViewId="0">
      <selection activeCell="I36" sqref="I36"/>
    </sheetView>
  </sheetViews>
  <sheetFormatPr defaultColWidth="8.85546875" defaultRowHeight="15" x14ac:dyDescent="0.25"/>
  <cols>
    <col min="1" max="1" width="19.57031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9.85546875" style="1" customWidth="1"/>
    <col min="6" max="6" width="9.85546875" style="1" bestFit="1" customWidth="1"/>
    <col min="7" max="7" width="9.85546875" style="1" customWidth="1"/>
    <col min="8" max="8" width="12.28515625" style="1" customWidth="1"/>
    <col min="9" max="9" width="9.85546875" style="1" bestFit="1" customWidth="1"/>
    <col min="10" max="16384" width="8.85546875" style="1"/>
  </cols>
  <sheetData>
    <row r="1" spans="1:10" x14ac:dyDescent="0.25">
      <c r="A1" s="9"/>
      <c r="B1" s="61"/>
      <c r="C1" s="61"/>
      <c r="D1" s="61"/>
      <c r="E1" s="61"/>
      <c r="F1" s="61"/>
      <c r="G1" s="61"/>
      <c r="H1" s="38"/>
      <c r="I1" s="38"/>
      <c r="J1" s="37"/>
    </row>
    <row r="2" spans="1:10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8"/>
    </row>
    <row r="3" spans="1:10" x14ac:dyDescent="0.25">
      <c r="A3" s="75" t="s">
        <v>70</v>
      </c>
      <c r="B3" s="75"/>
      <c r="C3" s="75"/>
      <c r="D3" s="75"/>
      <c r="E3" s="75"/>
      <c r="F3" s="75"/>
      <c r="G3" s="75"/>
      <c r="H3" s="38"/>
      <c r="I3" s="38"/>
      <c r="J3" s="37"/>
    </row>
    <row r="4" spans="1:10" x14ac:dyDescent="0.25">
      <c r="A4" s="7"/>
      <c r="B4" s="1" t="s">
        <v>40</v>
      </c>
      <c r="C4" s="11" t="s">
        <v>40</v>
      </c>
      <c r="E4" s="39" t="s">
        <v>44</v>
      </c>
      <c r="F4" s="37" t="s">
        <v>44</v>
      </c>
      <c r="H4" s="39" t="s">
        <v>53</v>
      </c>
      <c r="I4" s="1" t="s">
        <v>69</v>
      </c>
    </row>
    <row r="5" spans="1:10" x14ac:dyDescent="0.25">
      <c r="A5" s="4"/>
      <c r="B5" s="1" t="s">
        <v>0</v>
      </c>
      <c r="C5" s="6" t="s">
        <v>39</v>
      </c>
      <c r="E5" s="10" t="s">
        <v>0</v>
      </c>
      <c r="F5" s="1" t="s">
        <v>39</v>
      </c>
      <c r="H5" s="10" t="s">
        <v>0</v>
      </c>
      <c r="I5" s="1" t="s">
        <v>39</v>
      </c>
    </row>
    <row r="6" spans="1:10" x14ac:dyDescent="0.25">
      <c r="A6" s="2" t="s">
        <v>5</v>
      </c>
      <c r="C6" s="6" t="s">
        <v>48</v>
      </c>
      <c r="F6" s="1" t="s">
        <v>65</v>
      </c>
      <c r="I6" s="1" t="s">
        <v>71</v>
      </c>
    </row>
    <row r="7" spans="1:10" x14ac:dyDescent="0.25">
      <c r="A7" s="2" t="s">
        <v>7</v>
      </c>
      <c r="B7" s="1">
        <v>7500</v>
      </c>
      <c r="C7" s="6">
        <v>7500</v>
      </c>
      <c r="E7" s="1">
        <v>7700</v>
      </c>
      <c r="F7" s="1">
        <v>7700</v>
      </c>
      <c r="H7" s="1">
        <v>8200</v>
      </c>
      <c r="I7" s="1">
        <v>4100</v>
      </c>
    </row>
    <row r="8" spans="1:10" x14ac:dyDescent="0.25">
      <c r="A8" s="2" t="s">
        <v>1</v>
      </c>
      <c r="B8" s="1">
        <v>449</v>
      </c>
      <c r="C8" s="6">
        <v>435</v>
      </c>
      <c r="E8" s="1">
        <v>449</v>
      </c>
      <c r="F8" s="1">
        <v>476</v>
      </c>
      <c r="H8" s="1">
        <v>467</v>
      </c>
      <c r="I8" s="1">
        <v>0</v>
      </c>
    </row>
    <row r="9" spans="1:10" x14ac:dyDescent="0.25">
      <c r="A9" s="34" t="s">
        <v>41</v>
      </c>
      <c r="C9" s="6">
        <v>0</v>
      </c>
      <c r="E9" s="1">
        <v>65</v>
      </c>
      <c r="F9" s="1">
        <v>123</v>
      </c>
      <c r="H9" s="1">
        <v>48</v>
      </c>
      <c r="I9" s="1">
        <v>0</v>
      </c>
    </row>
    <row r="10" spans="1:10" x14ac:dyDescent="0.25">
      <c r="A10" s="34" t="s">
        <v>42</v>
      </c>
      <c r="C10" s="6">
        <v>125.5</v>
      </c>
      <c r="E10" s="1">
        <v>130</v>
      </c>
      <c r="F10" s="1">
        <v>114</v>
      </c>
      <c r="H10" s="1">
        <v>120</v>
      </c>
      <c r="I10" s="1">
        <v>0</v>
      </c>
    </row>
    <row r="11" spans="1:10" x14ac:dyDescent="0.25">
      <c r="A11" s="34"/>
      <c r="C11" s="6"/>
    </row>
    <row r="12" spans="1:10" x14ac:dyDescent="0.25">
      <c r="A12" s="3" t="s">
        <v>2</v>
      </c>
      <c r="B12" s="1">
        <f>SUM(B7:B8)</f>
        <v>7949</v>
      </c>
      <c r="C12" s="6">
        <f>SUM(C7:C10)</f>
        <v>8060.5</v>
      </c>
      <c r="E12" s="1">
        <f>SUM(E7:E10)</f>
        <v>8344</v>
      </c>
      <c r="F12" s="1">
        <f>SUM(F7:F11)</f>
        <v>8413</v>
      </c>
      <c r="H12" s="1">
        <f>SUM(H7:H10)</f>
        <v>8835</v>
      </c>
    </row>
    <row r="13" spans="1:10" x14ac:dyDescent="0.25">
      <c r="A13" s="6"/>
      <c r="C13" s="6"/>
    </row>
    <row r="14" spans="1:10" x14ac:dyDescent="0.25">
      <c r="A14" s="3"/>
      <c r="C14" s="6"/>
    </row>
    <row r="15" spans="1:10" x14ac:dyDescent="0.25">
      <c r="A15" s="2"/>
      <c r="C15" s="6"/>
    </row>
    <row r="16" spans="1:10" x14ac:dyDescent="0.25">
      <c r="A16" s="2" t="s">
        <v>6</v>
      </c>
      <c r="C16" s="6"/>
    </row>
    <row r="17" spans="1:9" x14ac:dyDescent="0.25">
      <c r="A17" s="2" t="s">
        <v>3</v>
      </c>
      <c r="B17" s="1">
        <v>860</v>
      </c>
      <c r="C17" s="6">
        <v>867</v>
      </c>
      <c r="E17" s="1">
        <v>900</v>
      </c>
      <c r="F17" s="1">
        <v>1031</v>
      </c>
      <c r="H17" s="1">
        <v>1100</v>
      </c>
      <c r="I17" s="1">
        <v>1122</v>
      </c>
    </row>
    <row r="18" spans="1:9" x14ac:dyDescent="0.25">
      <c r="A18" s="2" t="s">
        <v>8</v>
      </c>
      <c r="B18" s="1">
        <v>950</v>
      </c>
      <c r="C18" s="6">
        <v>515</v>
      </c>
      <c r="D18" s="1" t="s">
        <v>43</v>
      </c>
      <c r="E18" s="1">
        <v>950</v>
      </c>
      <c r="F18" s="1">
        <v>1031</v>
      </c>
      <c r="H18" s="1">
        <v>1000</v>
      </c>
      <c r="I18" s="1">
        <v>113</v>
      </c>
    </row>
    <row r="19" spans="1:9" x14ac:dyDescent="0.25">
      <c r="A19" s="2" t="s">
        <v>9</v>
      </c>
      <c r="B19" s="1">
        <v>2530</v>
      </c>
      <c r="C19" s="6">
        <v>2724</v>
      </c>
      <c r="E19" s="1">
        <v>2900</v>
      </c>
      <c r="F19" s="1">
        <v>3288</v>
      </c>
      <c r="H19" s="1">
        <v>3258</v>
      </c>
      <c r="I19" s="1">
        <v>843</v>
      </c>
    </row>
    <row r="20" spans="1:9" x14ac:dyDescent="0.25">
      <c r="A20" s="2" t="s">
        <v>10</v>
      </c>
      <c r="B20" s="1">
        <v>530</v>
      </c>
      <c r="C20" s="6">
        <v>458</v>
      </c>
      <c r="E20" s="1">
        <v>540</v>
      </c>
      <c r="F20" s="1">
        <v>547</v>
      </c>
      <c r="H20" s="1">
        <v>550</v>
      </c>
      <c r="I20" s="1">
        <v>0</v>
      </c>
    </row>
    <row r="21" spans="1:9" x14ac:dyDescent="0.25">
      <c r="A21" s="5" t="s">
        <v>11</v>
      </c>
      <c r="C21" s="6"/>
    </row>
    <row r="22" spans="1:9" x14ac:dyDescent="0.25">
      <c r="A22" s="26" t="s">
        <v>12</v>
      </c>
      <c r="B22" s="1">
        <v>150</v>
      </c>
      <c r="C22" s="6">
        <v>181</v>
      </c>
      <c r="E22" s="1">
        <v>170</v>
      </c>
      <c r="F22" s="1">
        <v>277</v>
      </c>
      <c r="H22" s="1">
        <v>330</v>
      </c>
      <c r="I22" s="1">
        <v>0</v>
      </c>
    </row>
    <row r="23" spans="1:9" x14ac:dyDescent="0.25">
      <c r="A23" s="26" t="s">
        <v>19</v>
      </c>
      <c r="B23" s="1">
        <v>50</v>
      </c>
      <c r="C23" s="6">
        <v>16.5</v>
      </c>
      <c r="E23" s="1">
        <v>20</v>
      </c>
      <c r="F23" s="1">
        <v>18</v>
      </c>
      <c r="H23" s="1">
        <v>30</v>
      </c>
      <c r="I23" s="1">
        <v>0</v>
      </c>
    </row>
    <row r="24" spans="1:9" x14ac:dyDescent="0.25">
      <c r="A24" s="26" t="s">
        <v>13</v>
      </c>
      <c r="B24" s="1">
        <v>100</v>
      </c>
      <c r="C24" s="6">
        <v>90</v>
      </c>
      <c r="E24" s="1">
        <v>100</v>
      </c>
      <c r="F24" s="1">
        <v>91</v>
      </c>
      <c r="H24" s="1">
        <v>100</v>
      </c>
      <c r="I24" s="1">
        <v>0</v>
      </c>
    </row>
    <row r="25" spans="1:9" x14ac:dyDescent="0.25">
      <c r="A25" s="26" t="s">
        <v>21</v>
      </c>
      <c r="B25" s="1">
        <v>90</v>
      </c>
      <c r="C25" s="6">
        <v>32</v>
      </c>
      <c r="E25" s="1">
        <v>95</v>
      </c>
      <c r="F25" s="1">
        <v>188</v>
      </c>
      <c r="H25" s="1">
        <v>130</v>
      </c>
      <c r="I25" s="1">
        <v>42</v>
      </c>
    </row>
    <row r="26" spans="1:9" x14ac:dyDescent="0.25">
      <c r="A26" s="26" t="s">
        <v>14</v>
      </c>
      <c r="B26" s="1">
        <v>1000</v>
      </c>
      <c r="C26" s="6">
        <v>825</v>
      </c>
      <c r="E26" s="1">
        <v>1000</v>
      </c>
      <c r="F26" s="1">
        <v>477</v>
      </c>
      <c r="H26" s="1">
        <v>1000</v>
      </c>
      <c r="I26" s="1">
        <v>0</v>
      </c>
    </row>
    <row r="27" spans="1:9" x14ac:dyDescent="0.25">
      <c r="A27" s="26" t="s">
        <v>37</v>
      </c>
      <c r="B27" s="1">
        <v>50</v>
      </c>
      <c r="C27" s="6">
        <v>70</v>
      </c>
      <c r="E27" s="1">
        <v>70</v>
      </c>
      <c r="F27" s="1">
        <v>0</v>
      </c>
      <c r="H27" s="1">
        <v>80</v>
      </c>
      <c r="I27" s="1">
        <v>0</v>
      </c>
    </row>
    <row r="28" spans="1:9" x14ac:dyDescent="0.25">
      <c r="A28" s="2" t="s">
        <v>15</v>
      </c>
      <c r="B28" s="1">
        <v>350</v>
      </c>
      <c r="C28" s="6">
        <v>363</v>
      </c>
      <c r="E28" s="1">
        <v>380</v>
      </c>
      <c r="F28" s="1">
        <v>371</v>
      </c>
      <c r="H28" s="1">
        <v>380</v>
      </c>
      <c r="I28" s="1">
        <v>261</v>
      </c>
    </row>
    <row r="29" spans="1:9" x14ac:dyDescent="0.25">
      <c r="A29" s="2" t="s">
        <v>16</v>
      </c>
      <c r="B29" s="1">
        <v>400</v>
      </c>
      <c r="C29" s="6">
        <v>297</v>
      </c>
      <c r="E29" s="1">
        <v>380</v>
      </c>
      <c r="F29" s="1">
        <v>391</v>
      </c>
      <c r="H29" s="1">
        <v>380</v>
      </c>
      <c r="I29" s="1">
        <v>105</v>
      </c>
    </row>
    <row r="30" spans="1:9" x14ac:dyDescent="0.25">
      <c r="A30" s="2" t="s">
        <v>4</v>
      </c>
      <c r="B30" s="1">
        <v>250</v>
      </c>
      <c r="C30" s="6">
        <v>0</v>
      </c>
      <c r="E30" s="1">
        <v>250</v>
      </c>
      <c r="F30" s="1">
        <v>0</v>
      </c>
      <c r="G30" s="51" t="s">
        <v>66</v>
      </c>
      <c r="H30" s="1">
        <v>200</v>
      </c>
      <c r="I30" s="1">
        <v>0</v>
      </c>
    </row>
    <row r="31" spans="1:9" ht="24.75" x14ac:dyDescent="0.25">
      <c r="A31" s="2" t="s">
        <v>17</v>
      </c>
      <c r="B31" s="1">
        <v>450</v>
      </c>
      <c r="C31" s="6">
        <v>470</v>
      </c>
      <c r="D31" s="45" t="s">
        <v>47</v>
      </c>
      <c r="E31" s="1">
        <v>360</v>
      </c>
      <c r="F31" s="1">
        <v>255</v>
      </c>
      <c r="G31" s="49" t="s">
        <v>52</v>
      </c>
      <c r="H31" s="1">
        <v>150</v>
      </c>
      <c r="I31" s="1">
        <v>63</v>
      </c>
    </row>
    <row r="32" spans="1:9" x14ac:dyDescent="0.25">
      <c r="A32" s="2" t="s">
        <v>18</v>
      </c>
      <c r="B32" s="1">
        <v>50</v>
      </c>
      <c r="C32" s="6">
        <v>40</v>
      </c>
      <c r="E32" s="1">
        <v>50</v>
      </c>
      <c r="F32" s="1">
        <v>40</v>
      </c>
      <c r="G32" s="51" t="s">
        <v>66</v>
      </c>
      <c r="H32" s="1">
        <v>50</v>
      </c>
      <c r="I32" s="1">
        <v>40</v>
      </c>
    </row>
    <row r="33" spans="1:9" x14ac:dyDescent="0.25">
      <c r="A33" s="1" t="s">
        <v>20</v>
      </c>
      <c r="B33" s="1">
        <v>100</v>
      </c>
      <c r="C33" s="6">
        <v>12</v>
      </c>
      <c r="E33" s="1">
        <v>100</v>
      </c>
      <c r="F33" s="1">
        <v>28</v>
      </c>
      <c r="H33" s="1">
        <v>80</v>
      </c>
      <c r="I33" s="1">
        <v>0</v>
      </c>
    </row>
    <row r="34" spans="1:9" x14ac:dyDescent="0.25">
      <c r="A34" s="1" t="s">
        <v>36</v>
      </c>
      <c r="B34" s="1">
        <v>50</v>
      </c>
      <c r="C34" s="6">
        <v>0</v>
      </c>
      <c r="E34" s="1">
        <v>100</v>
      </c>
      <c r="F34" s="1">
        <v>48</v>
      </c>
      <c r="G34" s="51" t="s">
        <v>67</v>
      </c>
      <c r="H34" s="1">
        <v>200</v>
      </c>
      <c r="I34" s="1">
        <v>222.5</v>
      </c>
    </row>
    <row r="35" spans="1:9" x14ac:dyDescent="0.25">
      <c r="A35" s="2"/>
      <c r="C35" s="6"/>
    </row>
    <row r="36" spans="1:9" x14ac:dyDescent="0.25">
      <c r="A36" s="24" t="s">
        <v>35</v>
      </c>
      <c r="B36" s="1">
        <f>SUM(B17:B35)</f>
        <v>7960</v>
      </c>
      <c r="C36" s="6">
        <f>SUM(C17:C34)</f>
        <v>6960.5</v>
      </c>
      <c r="E36" s="1">
        <f>SUM(E17:E34)</f>
        <v>8365</v>
      </c>
      <c r="F36" s="1">
        <f>SUM(F17:F35)</f>
        <v>8081</v>
      </c>
      <c r="H36" s="1">
        <f>SUM(H17:H35)</f>
        <v>9018</v>
      </c>
    </row>
    <row r="37" spans="1:9" x14ac:dyDescent="0.25">
      <c r="A37" s="2"/>
      <c r="C37" s="6"/>
    </row>
    <row r="38" spans="1:9" x14ac:dyDescent="0.25">
      <c r="A38" s="2"/>
      <c r="B38" s="1">
        <f>SUM(B12-B36)</f>
        <v>-11</v>
      </c>
      <c r="C38" s="6">
        <f>SUM(C12-C36)</f>
        <v>1100</v>
      </c>
      <c r="E38" s="1">
        <f>SUM(E12-E36)</f>
        <v>-21</v>
      </c>
      <c r="F38" s="1">
        <f>SUM(F12-F36)</f>
        <v>332</v>
      </c>
      <c r="H38" s="1">
        <f>SUM(H12-H36)</f>
        <v>-183</v>
      </c>
    </row>
    <row r="39" spans="1:9" x14ac:dyDescent="0.25">
      <c r="A39" s="2"/>
      <c r="B39" s="6"/>
      <c r="C39" s="6"/>
      <c r="D39" s="6"/>
      <c r="E39" s="13"/>
      <c r="F39" s="28"/>
      <c r="G39" s="27"/>
    </row>
    <row r="40" spans="1:9" x14ac:dyDescent="0.25">
      <c r="A40" s="2"/>
      <c r="B40" s="13"/>
      <c r="C40" s="13"/>
      <c r="D40" s="13"/>
      <c r="E40" s="12"/>
      <c r="F40" s="29"/>
      <c r="G40" s="27"/>
    </row>
    <row r="41" spans="1:9" x14ac:dyDescent="0.25">
      <c r="B41" s="54" t="s">
        <v>51</v>
      </c>
      <c r="C41" s="55">
        <v>17377</v>
      </c>
      <c r="D41" s="56" t="s">
        <v>48</v>
      </c>
      <c r="E41" s="57">
        <v>14608.97</v>
      </c>
      <c r="F41" s="58" t="s">
        <v>65</v>
      </c>
      <c r="G41" s="59">
        <v>9496</v>
      </c>
    </row>
    <row r="42" spans="1:9" x14ac:dyDescent="0.25">
      <c r="A42" s="53"/>
      <c r="B42" s="66" t="s">
        <v>63</v>
      </c>
      <c r="C42" s="66"/>
      <c r="D42" s="66"/>
      <c r="E42" s="66"/>
      <c r="F42" s="66"/>
      <c r="G42" s="66"/>
      <c r="H42" s="37"/>
    </row>
    <row r="43" spans="1:9" x14ac:dyDescent="0.25">
      <c r="A43" s="2"/>
      <c r="B43" s="50"/>
      <c r="C43" s="50"/>
      <c r="D43" s="60" t="s">
        <v>68</v>
      </c>
      <c r="E43" s="60" t="s">
        <v>48</v>
      </c>
      <c r="F43" s="60" t="s">
        <v>65</v>
      </c>
      <c r="G43" s="60"/>
      <c r="H43" s="37"/>
    </row>
    <row r="44" spans="1:9" x14ac:dyDescent="0.25">
      <c r="A44" s="2"/>
      <c r="B44" s="64" t="s">
        <v>29</v>
      </c>
      <c r="C44" s="65"/>
      <c r="D44" s="10">
        <v>366</v>
      </c>
      <c r="E44" s="10">
        <v>366</v>
      </c>
      <c r="F44" s="10">
        <v>366</v>
      </c>
      <c r="G44" s="10"/>
    </row>
    <row r="45" spans="1:9" x14ac:dyDescent="0.25">
      <c r="A45" s="2"/>
      <c r="B45" s="62" t="s">
        <v>30</v>
      </c>
      <c r="C45" s="63"/>
      <c r="D45" s="1">
        <v>0</v>
      </c>
      <c r="E45" s="1">
        <v>0</v>
      </c>
      <c r="F45" s="1">
        <v>0</v>
      </c>
    </row>
    <row r="46" spans="1:9" x14ac:dyDescent="0.25">
      <c r="A46" s="2"/>
      <c r="B46" s="73" t="s">
        <v>31</v>
      </c>
      <c r="C46" s="74"/>
      <c r="D46" s="1">
        <v>1650</v>
      </c>
      <c r="E46" s="1">
        <v>1900</v>
      </c>
      <c r="F46" s="1">
        <v>2150</v>
      </c>
    </row>
    <row r="47" spans="1:9" x14ac:dyDescent="0.25">
      <c r="A47" s="2"/>
      <c r="B47" s="62" t="s">
        <v>36</v>
      </c>
      <c r="C47" s="63"/>
      <c r="D47" s="1">
        <v>0</v>
      </c>
      <c r="E47" s="1">
        <v>50</v>
      </c>
      <c r="F47" s="1">
        <v>100</v>
      </c>
    </row>
    <row r="48" spans="1:9" x14ac:dyDescent="0.25">
      <c r="A48" s="2"/>
      <c r="B48" s="18"/>
      <c r="C48" s="19" t="s">
        <v>28</v>
      </c>
      <c r="D48" s="1">
        <v>10259</v>
      </c>
      <c r="E48" s="1">
        <v>6257</v>
      </c>
      <c r="F48" s="1">
        <v>1283</v>
      </c>
      <c r="G48" s="51" t="s">
        <v>64</v>
      </c>
    </row>
    <row r="49" spans="1:7" x14ac:dyDescent="0.25">
      <c r="A49" s="2"/>
      <c r="B49" s="62" t="s">
        <v>38</v>
      </c>
      <c r="C49" s="63"/>
      <c r="D49" s="1">
        <v>0</v>
      </c>
      <c r="E49" s="1">
        <v>435</v>
      </c>
      <c r="F49" s="1">
        <v>0</v>
      </c>
      <c r="G49" s="1">
        <v>0</v>
      </c>
    </row>
    <row r="50" spans="1:7" x14ac:dyDescent="0.25">
      <c r="A50" s="2"/>
      <c r="B50" s="20"/>
      <c r="C50" s="21" t="s">
        <v>33</v>
      </c>
      <c r="D50" s="1">
        <v>205</v>
      </c>
      <c r="E50" s="1">
        <v>215</v>
      </c>
      <c r="F50" s="1">
        <v>235</v>
      </c>
    </row>
    <row r="51" spans="1:7" x14ac:dyDescent="0.25">
      <c r="A51" s="2"/>
      <c r="B51" s="43"/>
      <c r="C51" s="44" t="s">
        <v>20</v>
      </c>
      <c r="D51" s="1">
        <v>0</v>
      </c>
      <c r="E51" s="1">
        <v>200</v>
      </c>
      <c r="F51" s="1">
        <v>200</v>
      </c>
    </row>
    <row r="52" spans="1:7" x14ac:dyDescent="0.25">
      <c r="A52" s="2"/>
      <c r="B52" s="47"/>
      <c r="C52" s="48" t="s">
        <v>49</v>
      </c>
      <c r="E52" s="1">
        <v>0</v>
      </c>
      <c r="F52" s="1">
        <v>0</v>
      </c>
    </row>
    <row r="53" spans="1:7" x14ac:dyDescent="0.25">
      <c r="A53" s="2"/>
      <c r="B53" s="69" t="s">
        <v>34</v>
      </c>
      <c r="C53" s="70"/>
      <c r="D53" s="33">
        <f>SUM(D44:D51)</f>
        <v>12480</v>
      </c>
      <c r="E53" s="1">
        <f>SUM(E44:E52)</f>
        <v>9423</v>
      </c>
      <c r="F53" s="1">
        <f>SUM(F44:F52)</f>
        <v>4334</v>
      </c>
    </row>
    <row r="54" spans="1:7" x14ac:dyDescent="0.25">
      <c r="A54" s="2"/>
      <c r="B54" s="71" t="s">
        <v>32</v>
      </c>
      <c r="C54" s="72"/>
      <c r="D54" s="32">
        <f>SUM(C41-D53)</f>
        <v>4897</v>
      </c>
      <c r="E54" s="46">
        <f>SUM(E41-E53)</f>
        <v>5185.9699999999993</v>
      </c>
      <c r="F54" s="52">
        <f>SUM(G41-F53)</f>
        <v>5162</v>
      </c>
    </row>
    <row r="55" spans="1:7" x14ac:dyDescent="0.25">
      <c r="A55" s="2"/>
      <c r="B55" s="12"/>
      <c r="C55" s="12"/>
      <c r="D55" s="23"/>
      <c r="E55" s="6"/>
      <c r="F55" s="6"/>
      <c r="G55" s="27"/>
    </row>
    <row r="56" spans="1:7" x14ac:dyDescent="0.25">
      <c r="B56" s="10"/>
      <c r="C56" s="8"/>
      <c r="D56" s="6"/>
      <c r="E56" s="6"/>
      <c r="F56" s="23"/>
      <c r="G56" s="23"/>
    </row>
  </sheetData>
  <sheetProtection selectLockedCells="1" selectUnlockedCells="1"/>
  <mergeCells count="11">
    <mergeCell ref="B53:C53"/>
    <mergeCell ref="B54:C54"/>
    <mergeCell ref="B45:C45"/>
    <mergeCell ref="B46:C46"/>
    <mergeCell ref="A3:G3"/>
    <mergeCell ref="B1:G1"/>
    <mergeCell ref="B47:C47"/>
    <mergeCell ref="B49:C49"/>
    <mergeCell ref="B44:C44"/>
    <mergeCell ref="B42:G42"/>
    <mergeCell ref="A2:I2"/>
  </mergeCells>
  <pageMargins left="0.74791666666666667" right="0.74791666666666667" top="0.98402777777777772" bottom="0.98402777777777772" header="0.51180555555555551" footer="0.51180555555555551"/>
  <pageSetup paperSize="9"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18" sqref="E18"/>
    </sheetView>
  </sheetViews>
  <sheetFormatPr defaultRowHeight="12.75" x14ac:dyDescent="0.2"/>
  <cols>
    <col min="5" max="5" width="12.140625" customWidth="1"/>
    <col min="6" max="6" width="9.140625" style="22"/>
    <col min="11" max="11" width="13" customWidth="1"/>
  </cols>
  <sheetData>
    <row r="1" spans="1:11" x14ac:dyDescent="0.2">
      <c r="A1" s="76" t="s">
        <v>22</v>
      </c>
      <c r="B1" s="76"/>
      <c r="C1" s="76"/>
    </row>
    <row r="2" spans="1:11" x14ac:dyDescent="0.2">
      <c r="E2" s="40" t="s">
        <v>40</v>
      </c>
      <c r="F2" t="s">
        <v>44</v>
      </c>
      <c r="G2" t="s">
        <v>54</v>
      </c>
    </row>
    <row r="3" spans="1:11" x14ac:dyDescent="0.2">
      <c r="A3" s="15" t="s">
        <v>23</v>
      </c>
      <c r="B3" s="14"/>
      <c r="C3" s="14"/>
      <c r="E3" s="40"/>
      <c r="F3"/>
    </row>
    <row r="4" spans="1:11" x14ac:dyDescent="0.2">
      <c r="A4" s="77" t="s">
        <v>24</v>
      </c>
      <c r="B4" s="77"/>
      <c r="C4" s="77"/>
      <c r="E4" s="40">
        <v>950</v>
      </c>
      <c r="F4" s="41">
        <v>950</v>
      </c>
      <c r="G4">
        <v>1000</v>
      </c>
      <c r="H4" s="79" t="s">
        <v>55</v>
      </c>
      <c r="I4" s="79"/>
      <c r="J4" s="79"/>
      <c r="K4" s="79"/>
    </row>
    <row r="5" spans="1:11" x14ac:dyDescent="0.2">
      <c r="A5" s="77" t="s">
        <v>25</v>
      </c>
      <c r="B5" s="77"/>
      <c r="C5" s="77"/>
      <c r="E5" s="40">
        <v>2530</v>
      </c>
      <c r="F5" s="42">
        <v>2900</v>
      </c>
      <c r="G5">
        <v>3238</v>
      </c>
      <c r="H5" s="80" t="s">
        <v>45</v>
      </c>
      <c r="I5" s="80"/>
      <c r="J5" s="80"/>
      <c r="K5" s="80"/>
    </row>
    <row r="6" spans="1:11" x14ac:dyDescent="0.2">
      <c r="A6" s="77" t="s">
        <v>26</v>
      </c>
      <c r="B6" s="77"/>
      <c r="C6" s="77"/>
      <c r="E6" s="40">
        <v>250</v>
      </c>
      <c r="F6" s="42">
        <v>250</v>
      </c>
      <c r="G6">
        <v>200</v>
      </c>
      <c r="H6" s="78" t="s">
        <v>56</v>
      </c>
      <c r="I6" s="78"/>
      <c r="J6" s="78"/>
      <c r="K6" s="78"/>
    </row>
    <row r="7" spans="1:11" x14ac:dyDescent="0.2">
      <c r="A7" s="16" t="s">
        <v>12</v>
      </c>
      <c r="E7" s="40">
        <v>150</v>
      </c>
      <c r="F7" s="42">
        <v>170</v>
      </c>
      <c r="G7">
        <v>330</v>
      </c>
      <c r="H7" s="78" t="s">
        <v>57</v>
      </c>
      <c r="I7" s="78"/>
      <c r="J7" s="78"/>
      <c r="K7" s="78"/>
    </row>
    <row r="8" spans="1:11" s="25" customFormat="1" x14ac:dyDescent="0.2">
      <c r="A8" s="16"/>
      <c r="F8" s="40"/>
      <c r="G8" s="36"/>
      <c r="H8" s="36"/>
      <c r="I8" s="36"/>
      <c r="J8" s="36"/>
      <c r="K8" s="36"/>
    </row>
    <row r="9" spans="1:11" s="31" customFormat="1" x14ac:dyDescent="0.2">
      <c r="A9" s="16"/>
    </row>
    <row r="10" spans="1:11" x14ac:dyDescent="0.2">
      <c r="A10" s="78" t="s">
        <v>58</v>
      </c>
      <c r="B10" s="78"/>
      <c r="C10" s="78"/>
      <c r="D10" s="78"/>
      <c r="E10" s="78"/>
      <c r="F10" s="78"/>
      <c r="G10" s="78"/>
      <c r="H10" s="78"/>
      <c r="I10" s="78"/>
      <c r="J10" s="78"/>
    </row>
    <row r="12" spans="1:11" x14ac:dyDescent="0.2">
      <c r="A12" s="76" t="s">
        <v>27</v>
      </c>
      <c r="B12" s="76"/>
      <c r="C12" s="76"/>
      <c r="D12" s="76"/>
    </row>
    <row r="13" spans="1:11" x14ac:dyDescent="0.2">
      <c r="A13" s="78" t="s">
        <v>46</v>
      </c>
      <c r="B13" s="78"/>
      <c r="C13" s="78"/>
      <c r="E13" s="17">
        <v>10049</v>
      </c>
      <c r="F13" s="36"/>
      <c r="G13" s="36"/>
      <c r="H13" s="36"/>
    </row>
    <row r="14" spans="1:11" x14ac:dyDescent="0.2">
      <c r="A14" s="78" t="s">
        <v>59</v>
      </c>
      <c r="B14" s="78"/>
      <c r="C14" s="78"/>
      <c r="D14" s="78"/>
      <c r="E14" s="17">
        <v>635</v>
      </c>
      <c r="F14" s="36"/>
      <c r="G14" s="36"/>
      <c r="H14" s="36"/>
    </row>
    <row r="15" spans="1:11" x14ac:dyDescent="0.2">
      <c r="A15" s="78" t="s">
        <v>60</v>
      </c>
      <c r="B15" s="78"/>
      <c r="C15" s="78"/>
      <c r="D15" s="78"/>
      <c r="E15" s="17">
        <v>8200</v>
      </c>
      <c r="F15" s="36"/>
      <c r="G15" s="36"/>
      <c r="H15" s="36"/>
    </row>
    <row r="16" spans="1:11" x14ac:dyDescent="0.2">
      <c r="A16" s="78" t="s">
        <v>61</v>
      </c>
      <c r="B16" s="78"/>
      <c r="C16" s="78"/>
      <c r="D16" s="78"/>
      <c r="E16" s="17">
        <v>9003</v>
      </c>
      <c r="F16" s="30"/>
      <c r="G16" s="30"/>
      <c r="H16" s="36"/>
    </row>
    <row r="17" spans="1:8" x14ac:dyDescent="0.2">
      <c r="A17" s="78" t="s">
        <v>62</v>
      </c>
      <c r="B17" s="78"/>
      <c r="C17" s="78"/>
      <c r="D17" s="78"/>
      <c r="E17" s="17">
        <v>9881</v>
      </c>
      <c r="F17" s="35"/>
      <c r="G17" s="35"/>
      <c r="H17" s="35"/>
    </row>
  </sheetData>
  <sheetProtection selectLockedCells="1" selectUnlockedCells="1"/>
  <mergeCells count="15">
    <mergeCell ref="A17:D17"/>
    <mergeCell ref="A12:D12"/>
    <mergeCell ref="A13:C13"/>
    <mergeCell ref="A14:D14"/>
    <mergeCell ref="A15:D15"/>
    <mergeCell ref="A1:C1"/>
    <mergeCell ref="A5:C5"/>
    <mergeCell ref="A4:C4"/>
    <mergeCell ref="A16:D16"/>
    <mergeCell ref="A10:J10"/>
    <mergeCell ref="A6:C6"/>
    <mergeCell ref="H4:K4"/>
    <mergeCell ref="H5:K5"/>
    <mergeCell ref="H6:K6"/>
    <mergeCell ref="H7:K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2021-11-17T09:26:23Z</cp:lastPrinted>
  <dcterms:created xsi:type="dcterms:W3CDTF">2014-10-27T16:15:07Z</dcterms:created>
  <dcterms:modified xsi:type="dcterms:W3CDTF">2023-07-07T20:16:58Z</dcterms:modified>
</cp:coreProperties>
</file>